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300" tabRatio="675" activeTab="0"/>
  </bookViews>
  <sheets>
    <sheet name="賃金報告" sheetId="1" r:id="rId1"/>
  </sheets>
  <definedNames>
    <definedName name="_xlnm.Print_Area" localSheetId="0">'賃金報告'!$2:$45</definedName>
  </definedNames>
  <calcPr fullCalcOnLoad="1"/>
</workbook>
</file>

<file path=xl/comments1.xml><?xml version="1.0" encoding="utf-8"?>
<comments xmlns="http://schemas.openxmlformats.org/spreadsheetml/2006/main">
  <authors>
    <author>全国商工会連合会</author>
  </authors>
  <commentList>
    <comment ref="B1" authorId="0">
      <text>
        <r>
          <rPr>
            <sz val="12"/>
            <rFont val="ＭＳ Ｐゴシック"/>
            <family val="3"/>
          </rPr>
          <t>確定年度を入力する</t>
        </r>
        <r>
          <rPr>
            <sz val="9"/>
            <rFont val="ＭＳ Ｐゴシック"/>
            <family val="3"/>
          </rPr>
          <t xml:space="preserve">
</t>
        </r>
      </text>
    </comment>
    <comment ref="B3" authorId="0">
      <text>
        <r>
          <rPr>
            <sz val="10"/>
            <rFont val="ＭＳ Ｐゴシック"/>
            <family val="3"/>
          </rPr>
          <t>ハイフンはいらない</t>
        </r>
        <r>
          <rPr>
            <sz val="9"/>
            <rFont val="ＭＳ Ｐゴシック"/>
            <family val="3"/>
          </rPr>
          <t xml:space="preserve">
</t>
        </r>
      </text>
    </comment>
    <comment ref="B7" authorId="0">
      <text>
        <r>
          <rPr>
            <sz val="10"/>
            <rFont val="ＭＳ Ｐゴシック"/>
            <family val="3"/>
          </rPr>
          <t>ハイフンはいらない</t>
        </r>
        <r>
          <rPr>
            <sz val="9"/>
            <rFont val="ＭＳ Ｐゴシック"/>
            <family val="3"/>
          </rPr>
          <t xml:space="preserve">
</t>
        </r>
      </text>
    </comment>
    <comment ref="B36" authorId="0">
      <text>
        <r>
          <rPr>
            <b/>
            <sz val="10"/>
            <rFont val="ＭＳ Ｐゴシック"/>
            <family val="3"/>
          </rPr>
          <t>中途加入の場合は月数を入力する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I36" authorId="0">
      <text>
        <r>
          <rPr>
            <b/>
            <sz val="10"/>
            <rFont val="ＭＳ Ｐゴシック"/>
            <family val="3"/>
          </rPr>
          <t>中途加入の場合は月数を入力する</t>
        </r>
      </text>
    </comment>
  </commentList>
</comments>
</file>

<file path=xl/sharedStrings.xml><?xml version="1.0" encoding="utf-8"?>
<sst xmlns="http://schemas.openxmlformats.org/spreadsheetml/2006/main" count="98" uniqueCount="78">
  <si>
    <t>１月</t>
  </si>
  <si>
    <t>２月</t>
  </si>
  <si>
    <t>３月</t>
  </si>
  <si>
    <t>５月</t>
  </si>
  <si>
    <t>６月</t>
  </si>
  <si>
    <t>７月</t>
  </si>
  <si>
    <t>８月</t>
  </si>
  <si>
    <t>９月</t>
  </si>
  <si>
    <t>１１月</t>
  </si>
  <si>
    <t>１２月</t>
  </si>
  <si>
    <t>賞与等</t>
  </si>
  <si>
    <t>(2)</t>
  </si>
  <si>
    <t>(3)</t>
  </si>
  <si>
    <t>(4)</t>
  </si>
  <si>
    <t>役員で労働者扱いの者</t>
  </si>
  <si>
    <t>合　　　　　計</t>
  </si>
  <si>
    <t>役員で被保険者扱いの者</t>
  </si>
  <si>
    <t>(7)　　</t>
  </si>
  <si>
    <t>(1)</t>
  </si>
  <si>
    <t>(6)　　</t>
  </si>
  <si>
    <t>((1)＋(2)＋(3)）</t>
  </si>
  <si>
    <t>((5)+(6)）</t>
  </si>
  <si>
    <t>常　用　労　働　者</t>
  </si>
  <si>
    <t>臨 時 労 働 者</t>
  </si>
  <si>
    <t>(5) 　被  保  険  者</t>
  </si>
  <si>
    <t>(8)   うち高齢労働者分　　</t>
  </si>
  <si>
    <t>労　災　保　険　対　象　労　働　者　数　及　び　賃　金</t>
  </si>
  <si>
    <t>雇　用　保　険　対　象　労　働　者　数　及　び　賃　金</t>
  </si>
  <si>
    <t>合　計</t>
  </si>
  <si>
    <t>承認された給付基礎日額</t>
  </si>
  <si>
    <t>保険料算定基礎額</t>
  </si>
  <si>
    <t>希望する給付基礎日額</t>
  </si>
  <si>
    <t>人数</t>
  </si>
  <si>
    <t>金　　額</t>
  </si>
  <si>
    <t>４月</t>
  </si>
  <si>
    <t>特別加入者氏名</t>
  </si>
  <si>
    <t>区　　分</t>
  </si>
  <si>
    <t>合　　計</t>
  </si>
  <si>
    <t>労 災 保 険</t>
  </si>
  <si>
    <t>雇 用 保 険</t>
  </si>
  <si>
    <t>⑮　雇用保険料免除高年齢労働者</t>
  </si>
  <si>
    <t>氏　　　名</t>
  </si>
  <si>
    <t>生年月日</t>
  </si>
  <si>
    <t>①労働保険番号</t>
  </si>
  <si>
    <t>②雇用保険事業所番号</t>
  </si>
  <si>
    <t>事業場の所在地</t>
  </si>
  <si>
    <t>①</t>
  </si>
  <si>
    <t>②</t>
  </si>
  <si>
    <t>③</t>
  </si>
  <si>
    <t>⑨特掲事業</t>
  </si>
  <si>
    <t>該当する</t>
  </si>
  <si>
    <t>該当しない</t>
  </si>
  <si>
    <t>する(３回分割納付)</t>
  </si>
  <si>
    <t>しない(一括納付)</t>
  </si>
  <si>
    <t>○</t>
  </si>
  <si>
    <t>○</t>
  </si>
  <si>
    <t>⑦　事業の概要（具体的に記入して下さい）</t>
  </si>
  <si>
    <t>⑧業種</t>
  </si>
  <si>
    <t>事業主の氏名</t>
  </si>
  <si>
    <t>事業場の名称</t>
  </si>
  <si>
    <t>〒</t>
  </si>
  <si>
    <t>℡</t>
  </si>
  <si>
    <t>⑥作成者氏名</t>
  </si>
  <si>
    <t>雇　用　保　険　被保険者数</t>
  </si>
  <si>
    <t>支払賃金総額の　　見込額</t>
  </si>
  <si>
    <t>賞与等臨時支払　　賃金の見込額</t>
  </si>
  <si>
    <t>月</t>
  </si>
  <si>
    <t>　(パートタイマー、アルバイト等）</t>
  </si>
  <si>
    <t>給与支払等の面から見て　労働者的性格の強い者</t>
  </si>
  <si>
    <t>１ ヶ 月
平均使用
労働者数</t>
  </si>
  <si>
    <t>１ヶ月平
均 被 保
険 者 数</t>
  </si>
  <si>
    <t>１ヶ月平
均高年齢
労働者数</t>
  </si>
  <si>
    <t>㊞</t>
  </si>
  <si>
    <t>常時使用
労働者数</t>
  </si>
  <si>
    <t>日雇被保険者労働者に支払った賃金を含む。
なお、パートタイマー、アルバイト等雇用保険の被保険者とならないものを除く</t>
  </si>
  <si>
    <t>１０月</t>
  </si>
  <si>
    <t xml:space="preserve">
　 　　　区　分</t>
  </si>
  <si>
    <t>この色のセルと賃金、特別加入関係に入力する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</si>
</sst>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月&quot;"/>
    <numFmt numFmtId="177" formatCode="0&quot;年&quot;"/>
    <numFmt numFmtId="178" formatCode="#,##0;&quot;△ &quot;#,##0"/>
    <numFmt numFmtId="179" formatCode="#\-#\-##\-######\-0"/>
    <numFmt numFmtId="180" formatCode="#\-#\-##\-######\-##0"/>
    <numFmt numFmtId="181" formatCode="#\-######\-0"/>
    <numFmt numFmtId="182" formatCode="###\-###0"/>
    <numFmt numFmtId="183" formatCode="#,##0_ "/>
    <numFmt numFmtId="184" formatCode="#,##0_);[Red]\(#,##0\)"/>
    <numFmt numFmtId="185" formatCode="0&quot;千円&quot;"/>
    <numFmt numFmtId="186" formatCode="#,##0&quot;千円&quot;"/>
    <numFmt numFmtId="187" formatCode="#,##0&quot;円&quot;&quot;&quot;"/>
    <numFmt numFmtId="188" formatCode="#,##0&quot;人&quot;"/>
    <numFmt numFmtId="189" formatCode="#,##0&quot;円&quot;"/>
    <numFmt numFmtId="190" formatCode="mmm\-yyyy"/>
    <numFmt numFmtId="191" formatCode="####\-##\-###0"/>
    <numFmt numFmtId="192" formatCode="0000\-##\-###0"/>
    <numFmt numFmtId="193" formatCode="####\-######\-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sz val="6"/>
      <name val="ＭＳ 明朝"/>
      <family val="1"/>
    </font>
    <font>
      <sz val="12"/>
      <name val="ＭＳ 明朝"/>
      <family val="1"/>
    </font>
    <font>
      <sz val="10"/>
      <color indexed="9"/>
      <name val="ＭＳ 明朝"/>
      <family val="1"/>
    </font>
    <font>
      <sz val="20"/>
      <name val="HGS創英角ﾎﾟｯﾌﾟ体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明朝"/>
      <family val="1"/>
    </font>
    <font>
      <b/>
      <sz val="10"/>
      <name val="ＭＳ Ｐゴシック"/>
      <family val="3"/>
    </font>
    <font>
      <sz val="7.5"/>
      <name val="ＭＳ 明朝"/>
      <family val="1"/>
    </font>
    <font>
      <sz val="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hair"/>
      <top style="thin"/>
      <bottom>
        <color indexed="63"/>
      </bottom>
      <diagonal style="hair"/>
    </border>
    <border diagonalUp="1">
      <left style="thin"/>
      <right style="hair"/>
      <top>
        <color indexed="63"/>
      </top>
      <bottom>
        <color indexed="63"/>
      </bottom>
      <diagonal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thin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 diagonalDown="1">
      <left style="medium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 diagonalUp="1">
      <left style="hair"/>
      <right style="hair"/>
      <top style="hair"/>
      <bottom style="hair"/>
      <diagonal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hair"/>
      <top style="thin"/>
      <bottom style="hair"/>
      <diagonal style="hair"/>
    </border>
    <border diagonalUp="1">
      <left style="hair"/>
      <right style="hair"/>
      <top style="thin"/>
      <bottom style="hair"/>
      <diagonal style="hair"/>
    </border>
    <border diagonalUp="1">
      <left style="hair"/>
      <right style="medium"/>
      <top style="thin"/>
      <bottom style="hair"/>
      <diagonal style="hair"/>
    </border>
    <border diagonalUp="1">
      <left style="medium"/>
      <right style="hair"/>
      <top style="hair"/>
      <bottom style="medium"/>
      <diagonal style="hair"/>
    </border>
    <border diagonalUp="1">
      <left style="hair"/>
      <right style="hair"/>
      <top style="hair"/>
      <bottom style="medium"/>
      <diagonal style="hair"/>
    </border>
    <border diagonalUp="1">
      <left style="hair"/>
      <right style="medium"/>
      <top style="hair"/>
      <bottom style="medium"/>
      <diagonal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thin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 diagonalUp="1">
      <left style="hair"/>
      <right style="medium"/>
      <top style="hair"/>
      <bottom style="hair"/>
      <diagonal style="hair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top"/>
    </xf>
    <xf numFmtId="178" fontId="3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8" fontId="6" fillId="0" borderId="10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178" fontId="5" fillId="0" borderId="0" xfId="0" applyNumberFormat="1" applyFont="1" applyBorder="1" applyAlignment="1">
      <alignment vertical="top"/>
    </xf>
    <xf numFmtId="178" fontId="3" fillId="0" borderId="16" xfId="0" applyNumberFormat="1" applyFont="1" applyBorder="1" applyAlignment="1">
      <alignment horizontal="center" vertical="center"/>
    </xf>
    <xf numFmtId="178" fontId="5" fillId="0" borderId="17" xfId="0" applyNumberFormat="1" applyFont="1" applyBorder="1" applyAlignment="1">
      <alignment horizontal="center" vertical="top"/>
    </xf>
    <xf numFmtId="178" fontId="5" fillId="0" borderId="18" xfId="0" applyNumberFormat="1" applyFont="1" applyBorder="1" applyAlignment="1">
      <alignment horizontal="center" vertical="top"/>
    </xf>
    <xf numFmtId="178" fontId="5" fillId="0" borderId="19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80" fontId="10" fillId="0" borderId="0" xfId="0" applyNumberFormat="1" applyFont="1" applyAlignment="1">
      <alignment horizontal="center" vertical="center"/>
    </xf>
    <xf numFmtId="181" fontId="10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vertical="center"/>
    </xf>
    <xf numFmtId="178" fontId="3" fillId="0" borderId="21" xfId="0" applyNumberFormat="1" applyFont="1" applyBorder="1" applyAlignment="1">
      <alignment vertical="center"/>
    </xf>
    <xf numFmtId="178" fontId="3" fillId="0" borderId="22" xfId="0" applyNumberFormat="1" applyFont="1" applyBorder="1" applyAlignment="1">
      <alignment horizontal="center" vertical="center"/>
    </xf>
    <xf numFmtId="178" fontId="3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/>
    </xf>
    <xf numFmtId="178" fontId="4" fillId="0" borderId="23" xfId="0" applyNumberFormat="1" applyFont="1" applyBorder="1" applyAlignment="1">
      <alignment vertical="center"/>
    </xf>
    <xf numFmtId="178" fontId="4" fillId="0" borderId="24" xfId="0" applyNumberFormat="1" applyFont="1" applyBorder="1" applyAlignment="1">
      <alignment vertical="center"/>
    </xf>
    <xf numFmtId="178" fontId="5" fillId="0" borderId="25" xfId="0" applyNumberFormat="1" applyFont="1" applyBorder="1" applyAlignment="1">
      <alignment vertical="center"/>
    </xf>
    <xf numFmtId="178" fontId="5" fillId="0" borderId="26" xfId="0" applyNumberFormat="1" applyFont="1" applyBorder="1" applyAlignment="1">
      <alignment vertical="center"/>
    </xf>
    <xf numFmtId="178" fontId="4" fillId="0" borderId="27" xfId="0" applyNumberFormat="1" applyFont="1" applyBorder="1" applyAlignment="1">
      <alignment horizontal="left" vertical="center"/>
    </xf>
    <xf numFmtId="0" fontId="3" fillId="0" borderId="28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184" fontId="6" fillId="0" borderId="29" xfId="0" applyNumberFormat="1" applyFont="1" applyBorder="1" applyAlignment="1">
      <alignment vertical="center"/>
    </xf>
    <xf numFmtId="184" fontId="6" fillId="0" borderId="30" xfId="0" applyNumberFormat="1" applyFont="1" applyBorder="1" applyAlignment="1">
      <alignment vertical="center"/>
    </xf>
    <xf numFmtId="184" fontId="6" fillId="0" borderId="31" xfId="0" applyNumberFormat="1" applyFont="1" applyBorder="1" applyAlignment="1">
      <alignment vertical="center"/>
    </xf>
    <xf numFmtId="184" fontId="6" fillId="0" borderId="23" xfId="0" applyNumberFormat="1" applyFont="1" applyBorder="1" applyAlignment="1">
      <alignment vertical="center"/>
    </xf>
    <xf numFmtId="184" fontId="6" fillId="0" borderId="32" xfId="0" applyNumberFormat="1" applyFont="1" applyBorder="1" applyAlignment="1">
      <alignment vertical="center"/>
    </xf>
    <xf numFmtId="184" fontId="6" fillId="0" borderId="33" xfId="0" applyNumberFormat="1" applyFont="1" applyBorder="1" applyAlignment="1">
      <alignment vertical="center"/>
    </xf>
    <xf numFmtId="184" fontId="6" fillId="0" borderId="34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top" wrapText="1"/>
    </xf>
    <xf numFmtId="178" fontId="5" fillId="0" borderId="35" xfId="0" applyNumberFormat="1" applyFont="1" applyBorder="1" applyAlignment="1">
      <alignment horizontal="center" vertical="top"/>
    </xf>
    <xf numFmtId="177" fontId="3" fillId="0" borderId="10" xfId="0" applyNumberFormat="1" applyFont="1" applyBorder="1" applyAlignment="1">
      <alignment vertical="center"/>
    </xf>
    <xf numFmtId="177" fontId="3" fillId="0" borderId="36" xfId="0" applyNumberFormat="1" applyFont="1" applyBorder="1" applyAlignment="1">
      <alignment vertical="center"/>
    </xf>
    <xf numFmtId="177" fontId="3" fillId="0" borderId="37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6" fillId="0" borderId="38" xfId="0" applyNumberFormat="1" applyFont="1" applyBorder="1" applyAlignment="1">
      <alignment vertical="center"/>
    </xf>
    <xf numFmtId="182" fontId="3" fillId="0" borderId="0" xfId="0" applyNumberFormat="1" applyFont="1" applyAlignment="1" applyProtection="1">
      <alignment horizontal="left"/>
      <protection locked="0"/>
    </xf>
    <xf numFmtId="178" fontId="4" fillId="0" borderId="39" xfId="0" applyNumberFormat="1" applyFont="1" applyBorder="1" applyAlignment="1" applyProtection="1">
      <alignment vertical="center"/>
      <protection locked="0"/>
    </xf>
    <xf numFmtId="178" fontId="4" fillId="0" borderId="11" xfId="0" applyNumberFormat="1" applyFont="1" applyBorder="1" applyAlignment="1" applyProtection="1">
      <alignment vertical="center"/>
      <protection locked="0"/>
    </xf>
    <xf numFmtId="178" fontId="6" fillId="0" borderId="0" xfId="0" applyNumberFormat="1" applyFont="1" applyBorder="1" applyAlignment="1">
      <alignment vertical="center"/>
    </xf>
    <xf numFmtId="184" fontId="7" fillId="0" borderId="0" xfId="0" applyNumberFormat="1" applyFont="1" applyBorder="1" applyAlignment="1">
      <alignment vertical="top"/>
    </xf>
    <xf numFmtId="184" fontId="6" fillId="0" borderId="10" xfId="0" applyNumberFormat="1" applyFont="1" applyBorder="1" applyAlignment="1">
      <alignment vertical="center"/>
    </xf>
    <xf numFmtId="184" fontId="6" fillId="0" borderId="40" xfId="0" applyNumberFormat="1" applyFont="1" applyBorder="1" applyAlignment="1">
      <alignment vertical="center"/>
    </xf>
    <xf numFmtId="184" fontId="6" fillId="0" borderId="41" xfId="0" applyNumberFormat="1" applyFont="1" applyBorder="1" applyAlignment="1">
      <alignment vertical="center"/>
    </xf>
    <xf numFmtId="184" fontId="6" fillId="0" borderId="18" xfId="0" applyNumberFormat="1" applyFont="1" applyBorder="1" applyAlignment="1">
      <alignment vertical="center"/>
    </xf>
    <xf numFmtId="178" fontId="2" fillId="0" borderId="42" xfId="0" applyNumberFormat="1" applyFont="1" applyBorder="1" applyAlignment="1">
      <alignment horizontal="center" vertical="center"/>
    </xf>
    <xf numFmtId="192" fontId="3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78" fontId="3" fillId="0" borderId="0" xfId="0" applyNumberFormat="1" applyFont="1" applyAlignment="1">
      <alignment/>
    </xf>
    <xf numFmtId="178" fontId="4" fillId="0" borderId="43" xfId="0" applyNumberFormat="1" applyFont="1" applyBorder="1" applyAlignment="1">
      <alignment horizontal="left" vertical="center"/>
    </xf>
    <xf numFmtId="178" fontId="4" fillId="0" borderId="44" xfId="0" applyNumberFormat="1" applyFont="1" applyBorder="1" applyAlignment="1">
      <alignment vertical="center"/>
    </xf>
    <xf numFmtId="178" fontId="3" fillId="0" borderId="45" xfId="0" applyNumberFormat="1" applyFont="1" applyBorder="1" applyAlignment="1">
      <alignment vertical="center"/>
    </xf>
    <xf numFmtId="178" fontId="3" fillId="0" borderId="46" xfId="0" applyNumberFormat="1" applyFont="1" applyBorder="1" applyAlignment="1">
      <alignment vertical="center"/>
    </xf>
    <xf numFmtId="184" fontId="6" fillId="0" borderId="39" xfId="0" applyNumberFormat="1" applyFont="1" applyBorder="1" applyAlignment="1">
      <alignment vertical="center"/>
    </xf>
    <xf numFmtId="178" fontId="6" fillId="0" borderId="47" xfId="0" applyNumberFormat="1" applyFont="1" applyBorder="1" applyAlignment="1">
      <alignment vertical="center"/>
    </xf>
    <xf numFmtId="178" fontId="6" fillId="0" borderId="48" xfId="0" applyNumberFormat="1" applyFont="1" applyBorder="1" applyAlignment="1">
      <alignment vertical="center"/>
    </xf>
    <xf numFmtId="186" fontId="3" fillId="0" borderId="49" xfId="0" applyNumberFormat="1" applyFont="1" applyBorder="1" applyAlignment="1">
      <alignment vertical="center"/>
    </xf>
    <xf numFmtId="184" fontId="20" fillId="0" borderId="32" xfId="0" applyNumberFormat="1" applyFont="1" applyBorder="1" applyAlignment="1">
      <alignment horizontal="center" vertical="center" wrapText="1"/>
    </xf>
    <xf numFmtId="184" fontId="20" fillId="0" borderId="50" xfId="0" applyNumberFormat="1" applyFont="1" applyBorder="1" applyAlignment="1">
      <alignment horizontal="center" vertical="center" wrapText="1"/>
    </xf>
    <xf numFmtId="184" fontId="3" fillId="0" borderId="42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184" fontId="9" fillId="0" borderId="51" xfId="0" applyNumberFormat="1" applyFont="1" applyBorder="1" applyAlignment="1">
      <alignment horizontal="center" vertical="center" wrapText="1"/>
    </xf>
    <xf numFmtId="186" fontId="3" fillId="0" borderId="52" xfId="0" applyNumberFormat="1" applyFont="1" applyBorder="1" applyAlignment="1">
      <alignment horizontal="right" vertical="center"/>
    </xf>
    <xf numFmtId="186" fontId="3" fillId="0" borderId="53" xfId="0" applyNumberFormat="1" applyFont="1" applyBorder="1" applyAlignment="1">
      <alignment horizontal="right" vertical="center"/>
    </xf>
    <xf numFmtId="184" fontId="9" fillId="0" borderId="54" xfId="0" applyNumberFormat="1" applyFont="1" applyBorder="1" applyAlignment="1">
      <alignment horizontal="center" vertical="center" wrapText="1"/>
    </xf>
    <xf numFmtId="184" fontId="3" fillId="0" borderId="32" xfId="0" applyNumberFormat="1" applyFont="1" applyBorder="1" applyAlignment="1">
      <alignment vertical="center"/>
    </xf>
    <xf numFmtId="184" fontId="9" fillId="0" borderId="5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184" fontId="6" fillId="0" borderId="29" xfId="0" applyNumberFormat="1" applyFont="1" applyBorder="1" applyAlignment="1" applyProtection="1">
      <alignment vertical="center"/>
      <protection locked="0"/>
    </xf>
    <xf numFmtId="184" fontId="6" fillId="0" borderId="56" xfId="0" applyNumberFormat="1" applyFont="1" applyBorder="1" applyAlignment="1" applyProtection="1">
      <alignment vertical="center"/>
      <protection locked="0"/>
    </xf>
    <xf numFmtId="184" fontId="6" fillId="0" borderId="51" xfId="0" applyNumberFormat="1" applyFont="1" applyBorder="1" applyAlignment="1" applyProtection="1">
      <alignment vertical="center"/>
      <protection locked="0"/>
    </xf>
    <xf numFmtId="184" fontId="6" fillId="0" borderId="32" xfId="0" applyNumberFormat="1" applyFont="1" applyBorder="1" applyAlignment="1" applyProtection="1">
      <alignment vertical="center"/>
      <protection locked="0"/>
    </xf>
    <xf numFmtId="184" fontId="6" fillId="0" borderId="36" xfId="0" applyNumberFormat="1" applyFont="1" applyBorder="1" applyAlignment="1" applyProtection="1">
      <alignment vertical="center"/>
      <protection locked="0"/>
    </xf>
    <xf numFmtId="184" fontId="6" fillId="0" borderId="38" xfId="0" applyNumberFormat="1" applyFont="1" applyBorder="1" applyAlignment="1" applyProtection="1">
      <alignment vertical="center"/>
      <protection locked="0"/>
    </xf>
    <xf numFmtId="184" fontId="6" fillId="0" borderId="57" xfId="0" applyNumberFormat="1" applyFont="1" applyBorder="1" applyAlignment="1" applyProtection="1">
      <alignment vertical="center"/>
      <protection locked="0"/>
    </xf>
    <xf numFmtId="184" fontId="6" fillId="0" borderId="30" xfId="0" applyNumberFormat="1" applyFont="1" applyBorder="1" applyAlignment="1" applyProtection="1">
      <alignment vertical="center"/>
      <protection locked="0"/>
    </xf>
    <xf numFmtId="184" fontId="6" fillId="0" borderId="33" xfId="0" applyNumberFormat="1" applyFont="1" applyBorder="1" applyAlignment="1" applyProtection="1">
      <alignment vertical="center"/>
      <protection locked="0"/>
    </xf>
    <xf numFmtId="184" fontId="6" fillId="0" borderId="58" xfId="0" applyNumberFormat="1" applyFont="1" applyBorder="1" applyAlignment="1" applyProtection="1">
      <alignment vertical="center"/>
      <protection locked="0"/>
    </xf>
    <xf numFmtId="184" fontId="6" fillId="0" borderId="59" xfId="0" applyNumberFormat="1" applyFont="1" applyBorder="1" applyAlignment="1" applyProtection="1">
      <alignment vertical="center"/>
      <protection locked="0"/>
    </xf>
    <xf numFmtId="184" fontId="6" fillId="0" borderId="60" xfId="0" applyNumberFormat="1" applyFont="1" applyBorder="1" applyAlignment="1" applyProtection="1">
      <alignment vertical="center"/>
      <protection locked="0"/>
    </xf>
    <xf numFmtId="184" fontId="6" fillId="0" borderId="0" xfId="0" applyNumberFormat="1" applyFont="1" applyBorder="1" applyAlignment="1" applyProtection="1">
      <alignment vertical="center"/>
      <protection locked="0"/>
    </xf>
    <xf numFmtId="184" fontId="6" fillId="0" borderId="23" xfId="0" applyNumberFormat="1" applyFont="1" applyBorder="1" applyAlignment="1" applyProtection="1">
      <alignment vertical="center"/>
      <protection locked="0"/>
    </xf>
    <xf numFmtId="184" fontId="6" fillId="0" borderId="24" xfId="0" applyNumberFormat="1" applyFont="1" applyBorder="1" applyAlignment="1" applyProtection="1">
      <alignment vertical="center"/>
      <protection locked="0"/>
    </xf>
    <xf numFmtId="184" fontId="6" fillId="0" borderId="61" xfId="0" applyNumberFormat="1" applyFont="1" applyBorder="1" applyAlignment="1" applyProtection="1">
      <alignment vertical="center"/>
      <protection locked="0"/>
    </xf>
    <xf numFmtId="184" fontId="6" fillId="0" borderId="62" xfId="0" applyNumberFormat="1" applyFont="1" applyBorder="1" applyAlignment="1" applyProtection="1">
      <alignment vertical="center"/>
      <protection locked="0"/>
    </xf>
    <xf numFmtId="184" fontId="6" fillId="0" borderId="34" xfId="0" applyNumberFormat="1" applyFont="1" applyBorder="1" applyAlignment="1" applyProtection="1">
      <alignment vertical="center"/>
      <protection locked="0"/>
    </xf>
    <xf numFmtId="176" fontId="3" fillId="0" borderId="24" xfId="0" applyNumberFormat="1" applyFont="1" applyBorder="1" applyAlignment="1" applyProtection="1">
      <alignment horizontal="right" vertical="center"/>
      <protection locked="0"/>
    </xf>
    <xf numFmtId="176" fontId="3" fillId="0" borderId="14" xfId="0" applyNumberFormat="1" applyFont="1" applyBorder="1" applyAlignment="1" applyProtection="1">
      <alignment horizontal="right" vertical="center"/>
      <protection locked="0"/>
    </xf>
    <xf numFmtId="184" fontId="6" fillId="0" borderId="63" xfId="0" applyNumberFormat="1" applyFont="1" applyBorder="1" applyAlignment="1" applyProtection="1">
      <alignment vertical="center"/>
      <protection locked="0"/>
    </xf>
    <xf numFmtId="184" fontId="6" fillId="0" borderId="64" xfId="0" applyNumberFormat="1" applyFont="1" applyBorder="1" applyAlignment="1" applyProtection="1">
      <alignment vertical="center"/>
      <protection locked="0"/>
    </xf>
    <xf numFmtId="184" fontId="6" fillId="0" borderId="65" xfId="0" applyNumberFormat="1" applyFont="1" applyBorder="1" applyAlignment="1" applyProtection="1">
      <alignment vertical="center"/>
      <protection locked="0"/>
    </xf>
    <xf numFmtId="184" fontId="6" fillId="0" borderId="66" xfId="0" applyNumberFormat="1" applyFont="1" applyBorder="1" applyAlignment="1" applyProtection="1">
      <alignment vertical="center"/>
      <protection locked="0"/>
    </xf>
    <xf numFmtId="184" fontId="6" fillId="0" borderId="17" xfId="0" applyNumberFormat="1" applyFont="1" applyBorder="1" applyAlignment="1" applyProtection="1">
      <alignment vertical="center"/>
      <protection locked="0"/>
    </xf>
    <xf numFmtId="186" fontId="3" fillId="0" borderId="67" xfId="0" applyNumberFormat="1" applyFont="1" applyBorder="1" applyAlignment="1">
      <alignment horizontal="center" vertical="center"/>
    </xf>
    <xf numFmtId="186" fontId="3" fillId="0" borderId="68" xfId="0" applyNumberFormat="1" applyFont="1" applyBorder="1" applyAlignment="1">
      <alignment horizontal="center" vertical="center"/>
    </xf>
    <xf numFmtId="186" fontId="3" fillId="0" borderId="69" xfId="0" applyNumberFormat="1" applyFont="1" applyBorder="1" applyAlignment="1">
      <alignment horizontal="center" vertical="center"/>
    </xf>
    <xf numFmtId="186" fontId="3" fillId="0" borderId="70" xfId="0" applyNumberFormat="1" applyFont="1" applyBorder="1" applyAlignment="1">
      <alignment horizontal="center" vertical="center"/>
    </xf>
    <xf numFmtId="187" fontId="3" fillId="0" borderId="71" xfId="0" applyNumberFormat="1" applyFont="1" applyBorder="1" applyAlignment="1">
      <alignment vertical="center"/>
    </xf>
    <xf numFmtId="187" fontId="3" fillId="0" borderId="37" xfId="0" applyNumberFormat="1" applyFont="1" applyBorder="1" applyAlignment="1">
      <alignment vertical="center"/>
    </xf>
    <xf numFmtId="178" fontId="3" fillId="0" borderId="0" xfId="0" applyNumberFormat="1" applyFont="1" applyAlignment="1">
      <alignment horizontal="right"/>
    </xf>
    <xf numFmtId="178" fontId="3" fillId="0" borderId="0" xfId="0" applyNumberFormat="1" applyFont="1" applyAlignment="1">
      <alignment/>
    </xf>
    <xf numFmtId="178" fontId="6" fillId="0" borderId="0" xfId="0" applyNumberFormat="1" applyFont="1" applyAlignment="1">
      <alignment horizontal="left"/>
    </xf>
    <xf numFmtId="0" fontId="3" fillId="0" borderId="72" xfId="0" applyNumberFormat="1" applyFont="1" applyBorder="1" applyAlignment="1" applyProtection="1">
      <alignment horizontal="center" vertical="center"/>
      <protection locked="0"/>
    </xf>
    <xf numFmtId="178" fontId="6" fillId="0" borderId="0" xfId="0" applyNumberFormat="1" applyFont="1" applyBorder="1" applyAlignment="1">
      <alignment horizontal="center" vertical="center"/>
    </xf>
    <xf numFmtId="187" fontId="3" fillId="0" borderId="28" xfId="0" applyNumberFormat="1" applyFont="1" applyBorder="1" applyAlignment="1" applyProtection="1">
      <alignment vertical="center"/>
      <protection locked="0"/>
    </xf>
    <xf numFmtId="187" fontId="3" fillId="0" borderId="73" xfId="0" applyNumberFormat="1" applyFont="1" applyBorder="1" applyAlignment="1" applyProtection="1">
      <alignment vertical="center"/>
      <protection locked="0"/>
    </xf>
    <xf numFmtId="187" fontId="3" fillId="0" borderId="36" xfId="0" applyNumberFormat="1" applyFont="1" applyBorder="1" applyAlignment="1" applyProtection="1">
      <alignment vertical="center"/>
      <protection locked="0"/>
    </xf>
    <xf numFmtId="187" fontId="3" fillId="0" borderId="74" xfId="0" applyNumberFormat="1" applyFont="1" applyBorder="1" applyAlignment="1" applyProtection="1">
      <alignment vertical="center"/>
      <protection locked="0"/>
    </xf>
    <xf numFmtId="184" fontId="3" fillId="0" borderId="40" xfId="0" applyNumberFormat="1" applyFont="1" applyBorder="1" applyAlignment="1">
      <alignment vertical="center"/>
    </xf>
    <xf numFmtId="184" fontId="3" fillId="0" borderId="58" xfId="0" applyNumberFormat="1" applyFont="1" applyBorder="1" applyAlignment="1">
      <alignment vertical="center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75" xfId="0" applyFont="1" applyBorder="1" applyAlignment="1" applyProtection="1">
      <alignment horizontal="center" vertical="center"/>
      <protection locked="0"/>
    </xf>
    <xf numFmtId="178" fontId="4" fillId="0" borderId="76" xfId="0" applyNumberFormat="1" applyFont="1" applyBorder="1" applyAlignment="1">
      <alignment horizontal="center" vertical="center"/>
    </xf>
    <xf numFmtId="178" fontId="4" fillId="0" borderId="77" xfId="0" applyNumberFormat="1" applyFont="1" applyBorder="1" applyAlignment="1">
      <alignment horizontal="center" vertical="center"/>
    </xf>
    <xf numFmtId="178" fontId="4" fillId="0" borderId="78" xfId="0" applyNumberFormat="1" applyFont="1" applyBorder="1" applyAlignment="1">
      <alignment horizontal="center" vertical="center"/>
    </xf>
    <xf numFmtId="184" fontId="3" fillId="0" borderId="79" xfId="0" applyNumberFormat="1" applyFont="1" applyBorder="1" applyAlignment="1">
      <alignment vertical="center"/>
    </xf>
    <xf numFmtId="184" fontId="3" fillId="0" borderId="80" xfId="0" applyNumberFormat="1" applyFont="1" applyBorder="1" applyAlignment="1">
      <alignment vertical="center"/>
    </xf>
    <xf numFmtId="178" fontId="5" fillId="0" borderId="33" xfId="0" applyNumberFormat="1" applyFont="1" applyBorder="1" applyAlignment="1">
      <alignment horizontal="left" vertical="top" wrapText="1" indent="1"/>
    </xf>
    <xf numFmtId="178" fontId="5" fillId="0" borderId="0" xfId="0" applyNumberFormat="1" applyFont="1" applyBorder="1" applyAlignment="1">
      <alignment horizontal="left" vertical="top" wrapText="1" indent="1"/>
    </xf>
    <xf numFmtId="178" fontId="5" fillId="0" borderId="33" xfId="0" applyNumberFormat="1" applyFont="1" applyBorder="1" applyAlignment="1">
      <alignment horizontal="center" vertical="top" wrapText="1"/>
    </xf>
    <xf numFmtId="178" fontId="5" fillId="0" borderId="16" xfId="0" applyNumberFormat="1" applyFont="1" applyBorder="1" applyAlignment="1">
      <alignment horizontal="center" vertical="top" wrapText="1"/>
    </xf>
    <xf numFmtId="178" fontId="4" fillId="0" borderId="81" xfId="0" applyNumberFormat="1" applyFont="1" applyBorder="1" applyAlignment="1">
      <alignment horizontal="center" vertical="center"/>
    </xf>
    <xf numFmtId="178" fontId="4" fillId="0" borderId="71" xfId="0" applyNumberFormat="1" applyFont="1" applyBorder="1" applyAlignment="1">
      <alignment horizontal="center" vertical="center"/>
    </xf>
    <xf numFmtId="184" fontId="6" fillId="0" borderId="37" xfId="0" applyNumberFormat="1" applyFont="1" applyBorder="1" applyAlignment="1" applyProtection="1">
      <alignment vertical="center"/>
      <protection locked="0"/>
    </xf>
    <xf numFmtId="184" fontId="6" fillId="0" borderId="14" xfId="0" applyNumberFormat="1" applyFont="1" applyBorder="1" applyAlignment="1" applyProtection="1">
      <alignment vertical="center"/>
      <protection locked="0"/>
    </xf>
    <xf numFmtId="0" fontId="12" fillId="33" borderId="82" xfId="0" applyFont="1" applyFill="1" applyBorder="1" applyAlignment="1" applyProtection="1">
      <alignment horizontal="center" vertical="center"/>
      <protection locked="0"/>
    </xf>
    <xf numFmtId="193" fontId="10" fillId="0" borderId="31" xfId="0" applyNumberFormat="1" applyFont="1" applyBorder="1" applyAlignment="1" applyProtection="1">
      <alignment horizontal="center" vertical="center"/>
      <protection locked="0"/>
    </xf>
    <xf numFmtId="193" fontId="10" fillId="0" borderId="13" xfId="0" applyNumberFormat="1" applyFont="1" applyBorder="1" applyAlignment="1" applyProtection="1">
      <alignment horizontal="center" vertical="center"/>
      <protection locked="0"/>
    </xf>
    <xf numFmtId="193" fontId="10" fillId="0" borderId="14" xfId="0" applyNumberFormat="1" applyFont="1" applyBorder="1" applyAlignment="1" applyProtection="1">
      <alignment horizontal="center" vertical="center"/>
      <protection locked="0"/>
    </xf>
    <xf numFmtId="193" fontId="10" fillId="0" borderId="35" xfId="0" applyNumberFormat="1" applyFont="1" applyBorder="1" applyAlignment="1" applyProtection="1">
      <alignment horizontal="center" vertical="center"/>
      <protection locked="0"/>
    </xf>
    <xf numFmtId="193" fontId="10" fillId="0" borderId="43" xfId="0" applyNumberFormat="1" applyFont="1" applyBorder="1" applyAlignment="1" applyProtection="1">
      <alignment horizontal="center" vertical="center"/>
      <protection locked="0"/>
    </xf>
    <xf numFmtId="193" fontId="10" fillId="0" borderId="21" xfId="0" applyNumberFormat="1" applyFont="1" applyBorder="1" applyAlignment="1" applyProtection="1">
      <alignment horizontal="center" vertical="center"/>
      <protection locked="0"/>
    </xf>
    <xf numFmtId="178" fontId="6" fillId="0" borderId="50" xfId="0" applyNumberFormat="1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178" fontId="6" fillId="0" borderId="33" xfId="0" applyNumberFormat="1" applyFont="1" applyBorder="1" applyAlignment="1">
      <alignment horizontal="center" vertical="center"/>
    </xf>
    <xf numFmtId="178" fontId="2" fillId="0" borderId="0" xfId="0" applyNumberFormat="1" applyFont="1" applyAlignment="1" applyProtection="1">
      <alignment horizontal="left" indent="1"/>
      <protection locked="0"/>
    </xf>
    <xf numFmtId="178" fontId="10" fillId="0" borderId="0" xfId="0" applyNumberFormat="1" applyFont="1" applyAlignment="1" applyProtection="1">
      <alignment horizontal="left" indent="1"/>
      <protection locked="0"/>
    </xf>
    <xf numFmtId="178" fontId="4" fillId="0" borderId="41" xfId="0" applyNumberFormat="1" applyFont="1" applyBorder="1" applyAlignment="1">
      <alignment horizontal="center" vertical="center"/>
    </xf>
    <xf numFmtId="178" fontId="4" fillId="0" borderId="65" xfId="0" applyNumberFormat="1" applyFont="1" applyBorder="1" applyAlignment="1">
      <alignment horizontal="center" vertical="center"/>
    </xf>
    <xf numFmtId="184" fontId="3" fillId="0" borderId="83" xfId="0" applyNumberFormat="1" applyFont="1" applyBorder="1" applyAlignment="1">
      <alignment horizontal="center" vertical="center"/>
    </xf>
    <xf numFmtId="184" fontId="3" fillId="0" borderId="84" xfId="0" applyNumberFormat="1" applyFont="1" applyBorder="1" applyAlignment="1">
      <alignment horizontal="center" vertical="center"/>
    </xf>
    <xf numFmtId="178" fontId="6" fillId="0" borderId="33" xfId="0" applyNumberFormat="1" applyFont="1" applyBorder="1" applyAlignment="1">
      <alignment horizontal="left" vertical="center"/>
    </xf>
    <xf numFmtId="178" fontId="6" fillId="0" borderId="0" xfId="0" applyNumberFormat="1" applyFont="1" applyBorder="1" applyAlignment="1">
      <alignment horizontal="left" vertical="center"/>
    </xf>
    <xf numFmtId="178" fontId="6" fillId="0" borderId="85" xfId="0" applyNumberFormat="1" applyFont="1" applyBorder="1" applyAlignment="1">
      <alignment horizontal="left" vertical="center"/>
    </xf>
    <xf numFmtId="178" fontId="4" fillId="0" borderId="71" xfId="0" applyNumberFormat="1" applyFont="1" applyBorder="1" applyAlignment="1">
      <alignment horizontal="center" vertical="center" wrapText="1"/>
    </xf>
    <xf numFmtId="178" fontId="4" fillId="0" borderId="86" xfId="0" applyNumberFormat="1" applyFont="1" applyBorder="1" applyAlignment="1">
      <alignment horizontal="center" vertical="center"/>
    </xf>
    <xf numFmtId="178" fontId="4" fillId="0" borderId="87" xfId="0" applyNumberFormat="1" applyFont="1" applyBorder="1" applyAlignment="1">
      <alignment horizontal="center" vertical="center" wrapText="1"/>
    </xf>
    <xf numFmtId="178" fontId="4" fillId="0" borderId="72" xfId="0" applyNumberFormat="1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178" fontId="4" fillId="0" borderId="37" xfId="0" applyNumberFormat="1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6" fillId="0" borderId="90" xfId="0" applyFont="1" applyBorder="1" applyAlignment="1">
      <alignment horizontal="left" vertical="top" wrapText="1" indent="1"/>
    </xf>
    <xf numFmtId="0" fontId="6" fillId="0" borderId="91" xfId="0" applyFont="1" applyBorder="1" applyAlignment="1">
      <alignment horizontal="left" vertical="top" wrapText="1" indent="1"/>
    </xf>
    <xf numFmtId="0" fontId="6" fillId="0" borderId="92" xfId="0" applyFont="1" applyBorder="1" applyAlignment="1">
      <alignment horizontal="left" vertical="top" wrapText="1" indent="1"/>
    </xf>
    <xf numFmtId="0" fontId="6" fillId="0" borderId="93" xfId="0" applyFont="1" applyBorder="1" applyAlignment="1">
      <alignment horizontal="left" vertical="top" wrapText="1" indent="1"/>
    </xf>
    <xf numFmtId="0" fontId="6" fillId="0" borderId="94" xfId="0" applyFont="1" applyBorder="1" applyAlignment="1">
      <alignment horizontal="left" vertical="top" wrapText="1" indent="1"/>
    </xf>
    <xf numFmtId="0" fontId="6" fillId="0" borderId="95" xfId="0" applyFont="1" applyBorder="1" applyAlignment="1">
      <alignment horizontal="left" vertical="top" wrapText="1" indent="1"/>
    </xf>
    <xf numFmtId="0" fontId="6" fillId="0" borderId="96" xfId="0" applyFont="1" applyBorder="1" applyAlignment="1">
      <alignment horizontal="left" vertical="top" wrapText="1" indent="1"/>
    </xf>
    <xf numFmtId="0" fontId="6" fillId="0" borderId="97" xfId="0" applyFont="1" applyBorder="1" applyAlignment="1">
      <alignment horizontal="left" vertical="top" wrapText="1" indent="1"/>
    </xf>
    <xf numFmtId="0" fontId="6" fillId="0" borderId="98" xfId="0" applyFont="1" applyBorder="1" applyAlignment="1">
      <alignment horizontal="left" vertical="top" wrapText="1" indent="1"/>
    </xf>
    <xf numFmtId="0" fontId="2" fillId="0" borderId="9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4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88" xfId="0" applyFont="1" applyBorder="1" applyAlignment="1">
      <alignment horizontal="center" vertical="center" textRotation="255"/>
    </xf>
    <xf numFmtId="0" fontId="3" fillId="0" borderId="81" xfId="0" applyFont="1" applyBorder="1" applyAlignment="1">
      <alignment horizontal="center" vertical="center" textRotation="255"/>
    </xf>
    <xf numFmtId="0" fontId="3" fillId="0" borderId="100" xfId="0" applyFont="1" applyBorder="1" applyAlignment="1">
      <alignment horizontal="center" vertical="center" textRotation="255"/>
    </xf>
    <xf numFmtId="0" fontId="3" fillId="0" borderId="101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184" fontId="6" fillId="0" borderId="27" xfId="0" applyNumberFormat="1" applyFont="1" applyBorder="1" applyAlignment="1" applyProtection="1">
      <alignment vertical="center"/>
      <protection locked="0"/>
    </xf>
    <xf numFmtId="184" fontId="6" fillId="0" borderId="21" xfId="0" applyNumberFormat="1" applyFont="1" applyBorder="1" applyAlignment="1" applyProtection="1">
      <alignment vertical="center"/>
      <protection locked="0"/>
    </xf>
    <xf numFmtId="184" fontId="6" fillId="0" borderId="57" xfId="0" applyNumberFormat="1" applyFont="1" applyBorder="1" applyAlignment="1" applyProtection="1">
      <alignment vertical="center"/>
      <protection locked="0"/>
    </xf>
    <xf numFmtId="184" fontId="6" fillId="0" borderId="102" xfId="0" applyNumberFormat="1" applyFont="1" applyBorder="1" applyAlignment="1" applyProtection="1">
      <alignment vertical="center"/>
      <protection locked="0"/>
    </xf>
    <xf numFmtId="184" fontId="3" fillId="0" borderId="103" xfId="0" applyNumberFormat="1" applyFont="1" applyBorder="1" applyAlignment="1">
      <alignment vertical="center"/>
    </xf>
    <xf numFmtId="184" fontId="3" fillId="0" borderId="104" xfId="0" applyNumberFormat="1" applyFont="1" applyBorder="1" applyAlignment="1">
      <alignment vertical="center"/>
    </xf>
    <xf numFmtId="186" fontId="3" fillId="0" borderId="105" xfId="0" applyNumberFormat="1" applyFont="1" applyBorder="1" applyAlignment="1">
      <alignment horizontal="center" vertical="center"/>
    </xf>
    <xf numFmtId="184" fontId="6" fillId="0" borderId="106" xfId="0" applyNumberFormat="1" applyFont="1" applyBorder="1" applyAlignment="1">
      <alignment vertical="center"/>
    </xf>
    <xf numFmtId="184" fontId="6" fillId="0" borderId="25" xfId="0" applyNumberFormat="1" applyFont="1" applyBorder="1" applyAlignment="1">
      <alignment vertical="center"/>
    </xf>
    <xf numFmtId="184" fontId="6" fillId="0" borderId="51" xfId="0" applyNumberFormat="1" applyFont="1" applyBorder="1" applyAlignment="1" applyProtection="1">
      <alignment vertical="center"/>
      <protection locked="0"/>
    </xf>
    <xf numFmtId="184" fontId="6" fillId="0" borderId="24" xfId="0" applyNumberFormat="1" applyFont="1" applyBorder="1" applyAlignment="1" applyProtection="1">
      <alignment vertical="center"/>
      <protection locked="0"/>
    </xf>
    <xf numFmtId="184" fontId="6" fillId="0" borderId="31" xfId="0" applyNumberFormat="1" applyFont="1" applyBorder="1" applyAlignment="1" applyProtection="1">
      <alignment vertical="center"/>
      <protection locked="0"/>
    </xf>
    <xf numFmtId="184" fontId="6" fillId="0" borderId="107" xfId="0" applyNumberFormat="1" applyFont="1" applyBorder="1" applyAlignment="1" applyProtection="1">
      <alignment vertical="center"/>
      <protection locked="0"/>
    </xf>
    <xf numFmtId="178" fontId="8" fillId="0" borderId="33" xfId="0" applyNumberFormat="1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184" fontId="6" fillId="0" borderId="108" xfId="0" applyNumberFormat="1" applyFont="1" applyBorder="1" applyAlignment="1" applyProtection="1">
      <alignment vertical="center"/>
      <protection locked="0"/>
    </xf>
    <xf numFmtId="184" fontId="6" fillId="0" borderId="20" xfId="0" applyNumberFormat="1" applyFont="1" applyBorder="1" applyAlignment="1" applyProtection="1">
      <alignment vertical="center"/>
      <protection locked="0"/>
    </xf>
    <xf numFmtId="178" fontId="6" fillId="0" borderId="20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178" fontId="2" fillId="0" borderId="48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 applyProtection="1">
      <alignment vertical="center"/>
      <protection locked="0"/>
    </xf>
    <xf numFmtId="184" fontId="6" fillId="0" borderId="16" xfId="0" applyNumberFormat="1" applyFont="1" applyBorder="1" applyAlignment="1" applyProtection="1">
      <alignment vertical="center"/>
      <protection locked="0"/>
    </xf>
    <xf numFmtId="178" fontId="5" fillId="0" borderId="43" xfId="0" applyNumberFormat="1" applyFont="1" applyBorder="1" applyAlignment="1">
      <alignment horizontal="center" vertical="top"/>
    </xf>
    <xf numFmtId="178" fontId="5" fillId="0" borderId="21" xfId="0" applyNumberFormat="1" applyFont="1" applyBorder="1" applyAlignment="1">
      <alignment horizontal="center" vertical="top"/>
    </xf>
    <xf numFmtId="184" fontId="6" fillId="0" borderId="29" xfId="0" applyNumberFormat="1" applyFont="1" applyBorder="1" applyAlignment="1" applyProtection="1">
      <alignment vertical="center"/>
      <protection locked="0"/>
    </xf>
    <xf numFmtId="184" fontId="6" fillId="0" borderId="74" xfId="0" applyNumberFormat="1" applyFont="1" applyBorder="1" applyAlignment="1" applyProtection="1">
      <alignment vertical="center"/>
      <protection locked="0"/>
    </xf>
    <xf numFmtId="178" fontId="5" fillId="0" borderId="35" xfId="0" applyNumberFormat="1" applyFont="1" applyBorder="1" applyAlignment="1">
      <alignment horizontal="center" vertical="top"/>
    </xf>
    <xf numFmtId="178" fontId="5" fillId="0" borderId="19" xfId="0" applyNumberFormat="1" applyFont="1" applyBorder="1" applyAlignment="1">
      <alignment horizontal="center" vertical="top"/>
    </xf>
    <xf numFmtId="184" fontId="6" fillId="0" borderId="50" xfId="0" applyNumberFormat="1" applyFont="1" applyBorder="1" applyAlignment="1" applyProtection="1">
      <alignment vertical="center"/>
      <protection locked="0"/>
    </xf>
    <xf numFmtId="184" fontId="6" fillId="0" borderId="110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>
      <alignment horizontal="center" vertical="top"/>
    </xf>
    <xf numFmtId="188" fontId="3" fillId="0" borderId="71" xfId="0" applyNumberFormat="1" applyFont="1" applyBorder="1" applyAlignment="1" applyProtection="1">
      <alignment vertical="center" wrapText="1"/>
      <protection locked="0"/>
    </xf>
    <xf numFmtId="178" fontId="3" fillId="0" borderId="111" xfId="0" applyNumberFormat="1" applyFont="1" applyBorder="1" applyAlignment="1">
      <alignment vertical="center" wrapText="1"/>
    </xf>
    <xf numFmtId="184" fontId="3" fillId="0" borderId="108" xfId="0" applyNumberFormat="1" applyFont="1" applyBorder="1" applyAlignment="1">
      <alignment vertical="center"/>
    </xf>
    <xf numFmtId="184" fontId="3" fillId="0" borderId="20" xfId="0" applyNumberFormat="1" applyFont="1" applyBorder="1" applyAlignment="1">
      <alignment vertical="center"/>
    </xf>
    <xf numFmtId="184" fontId="3" fillId="0" borderId="59" xfId="0" applyNumberFormat="1" applyFont="1" applyBorder="1" applyAlignment="1">
      <alignment vertical="center"/>
    </xf>
    <xf numFmtId="184" fontId="3" fillId="0" borderId="16" xfId="0" applyNumberFormat="1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73" xfId="0" applyFont="1" applyBorder="1" applyAlignment="1" applyProtection="1">
      <alignment vertical="center"/>
      <protection locked="0"/>
    </xf>
    <xf numFmtId="0" fontId="3" fillId="0" borderId="82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178" fontId="4" fillId="0" borderId="65" xfId="0" applyNumberFormat="1" applyFont="1" applyBorder="1" applyAlignment="1">
      <alignment horizontal="distributed" vertical="center" wrapText="1"/>
    </xf>
    <xf numFmtId="178" fontId="4" fillId="0" borderId="71" xfId="0" applyNumberFormat="1" applyFont="1" applyBorder="1" applyAlignment="1">
      <alignment horizontal="distributed" vertical="center" wrapText="1"/>
    </xf>
    <xf numFmtId="178" fontId="4" fillId="0" borderId="112" xfId="0" applyNumberFormat="1" applyFont="1" applyBorder="1" applyAlignment="1">
      <alignment horizontal="distributed" vertical="center" wrapText="1"/>
    </xf>
    <xf numFmtId="178" fontId="4" fillId="0" borderId="113" xfId="0" applyNumberFormat="1" applyFont="1" applyBorder="1" applyAlignment="1">
      <alignment horizontal="distributed" vertical="center" wrapText="1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74" xfId="0" applyFont="1" applyBorder="1" applyAlignment="1" applyProtection="1">
      <alignment vertical="center"/>
      <protection locked="0"/>
    </xf>
    <xf numFmtId="189" fontId="3" fillId="0" borderId="16" xfId="0" applyNumberFormat="1" applyFont="1" applyBorder="1" applyAlignment="1" applyProtection="1">
      <alignment vertical="center"/>
      <protection locked="0"/>
    </xf>
    <xf numFmtId="189" fontId="3" fillId="0" borderId="114" xfId="0" applyNumberFormat="1" applyFont="1" applyBorder="1" applyAlignment="1" applyProtection="1">
      <alignment vertical="center"/>
      <protection locked="0"/>
    </xf>
    <xf numFmtId="0" fontId="3" fillId="0" borderId="115" xfId="0" applyFont="1" applyBorder="1" applyAlignment="1">
      <alignment vertical="center"/>
    </xf>
    <xf numFmtId="0" fontId="3" fillId="0" borderId="116" xfId="0" applyFont="1" applyBorder="1" applyAlignment="1">
      <alignment vertical="center"/>
    </xf>
    <xf numFmtId="0" fontId="3" fillId="0" borderId="117" xfId="0" applyFont="1" applyBorder="1" applyAlignment="1">
      <alignment vertical="center"/>
    </xf>
    <xf numFmtId="0" fontId="3" fillId="0" borderId="118" xfId="0" applyFont="1" applyBorder="1" applyAlignment="1">
      <alignment vertical="center"/>
    </xf>
    <xf numFmtId="0" fontId="3" fillId="0" borderId="119" xfId="0" applyFont="1" applyBorder="1" applyAlignment="1">
      <alignment vertical="center"/>
    </xf>
    <xf numFmtId="0" fontId="3" fillId="0" borderId="120" xfId="0" applyFont="1" applyBorder="1" applyAlignment="1">
      <alignment vertical="center"/>
    </xf>
    <xf numFmtId="186" fontId="3" fillId="0" borderId="76" xfId="0" applyNumberFormat="1" applyFont="1" applyBorder="1" applyAlignment="1">
      <alignment vertical="center"/>
    </xf>
    <xf numFmtId="186" fontId="3" fillId="0" borderId="121" xfId="0" applyNumberFormat="1" applyFont="1" applyBorder="1" applyAlignment="1">
      <alignment vertical="center"/>
    </xf>
    <xf numFmtId="186" fontId="3" fillId="0" borderId="122" xfId="0" applyNumberFormat="1" applyFont="1" applyBorder="1" applyAlignment="1">
      <alignment vertical="center"/>
    </xf>
    <xf numFmtId="186" fontId="3" fillId="0" borderId="123" xfId="0" applyNumberFormat="1" applyFont="1" applyBorder="1" applyAlignment="1">
      <alignment vertical="center"/>
    </xf>
    <xf numFmtId="186" fontId="3" fillId="0" borderId="88" xfId="0" applyNumberFormat="1" applyFont="1" applyBorder="1" applyAlignment="1">
      <alignment vertical="center"/>
    </xf>
    <xf numFmtId="186" fontId="3" fillId="0" borderId="124" xfId="0" applyNumberFormat="1" applyFont="1" applyBorder="1" applyAlignment="1">
      <alignment vertical="center"/>
    </xf>
    <xf numFmtId="178" fontId="2" fillId="0" borderId="76" xfId="0" applyNumberFormat="1" applyFont="1" applyBorder="1" applyAlignment="1">
      <alignment horizontal="center" vertical="center" wrapText="1"/>
    </xf>
    <xf numFmtId="178" fontId="2" fillId="0" borderId="77" xfId="0" applyNumberFormat="1" applyFont="1" applyBorder="1" applyAlignment="1">
      <alignment horizontal="center" vertical="center" wrapText="1"/>
    </xf>
    <xf numFmtId="178" fontId="2" fillId="0" borderId="122" xfId="0" applyNumberFormat="1" applyFont="1" applyBorder="1" applyAlignment="1">
      <alignment horizontal="center" vertical="center" wrapText="1"/>
    </xf>
    <xf numFmtId="178" fontId="2" fillId="0" borderId="125" xfId="0" applyNumberFormat="1" applyFont="1" applyBorder="1" applyAlignment="1">
      <alignment horizontal="center" vertical="center" wrapText="1"/>
    </xf>
    <xf numFmtId="186" fontId="3" fillId="0" borderId="67" xfId="0" applyNumberFormat="1" applyFont="1" applyBorder="1" applyAlignment="1">
      <alignment horizontal="left" vertical="center" wrapText="1" indent="1"/>
    </xf>
    <xf numFmtId="186" fontId="3" fillId="0" borderId="105" xfId="0" applyNumberFormat="1" applyFont="1" applyBorder="1" applyAlignment="1">
      <alignment horizontal="left" vertical="center" wrapText="1" indent="1"/>
    </xf>
    <xf numFmtId="186" fontId="3" fillId="0" borderId="126" xfId="0" applyNumberFormat="1" applyFont="1" applyBorder="1" applyAlignment="1">
      <alignment horizontal="left" vertical="center" wrapText="1" indent="1"/>
    </xf>
    <xf numFmtId="186" fontId="3" fillId="0" borderId="69" xfId="0" applyNumberFormat="1" applyFont="1" applyBorder="1" applyAlignment="1">
      <alignment horizontal="left" vertical="center" wrapText="1" indent="1"/>
    </xf>
    <xf numFmtId="186" fontId="3" fillId="0" borderId="127" xfId="0" applyNumberFormat="1" applyFont="1" applyBorder="1" applyAlignment="1">
      <alignment horizontal="left" vertical="center" wrapText="1" indent="1"/>
    </xf>
    <xf numFmtId="186" fontId="3" fillId="0" borderId="128" xfId="0" applyNumberFormat="1" applyFont="1" applyBorder="1" applyAlignment="1">
      <alignment horizontal="left" vertical="center" wrapText="1" indent="1"/>
    </xf>
    <xf numFmtId="0" fontId="2" fillId="0" borderId="129" xfId="0" applyNumberFormat="1" applyFont="1" applyBorder="1" applyAlignment="1">
      <alignment horizontal="center" vertical="center"/>
    </xf>
    <xf numFmtId="0" fontId="2" fillId="0" borderId="130" xfId="0" applyNumberFormat="1" applyFont="1" applyBorder="1" applyAlignment="1">
      <alignment horizontal="center" vertical="center"/>
    </xf>
    <xf numFmtId="0" fontId="3" fillId="0" borderId="121" xfId="0" applyFont="1" applyBorder="1" applyAlignment="1">
      <alignment vertical="center"/>
    </xf>
    <xf numFmtId="0" fontId="3" fillId="0" borderId="122" xfId="0" applyFont="1" applyBorder="1" applyAlignment="1">
      <alignment vertical="center"/>
    </xf>
    <xf numFmtId="0" fontId="3" fillId="0" borderId="123" xfId="0" applyFont="1" applyBorder="1" applyAlignment="1">
      <alignment vertical="center"/>
    </xf>
    <xf numFmtId="189" fontId="3" fillId="0" borderId="71" xfId="0" applyNumberFormat="1" applyFont="1" applyBorder="1" applyAlignment="1" applyProtection="1">
      <alignment vertical="center" wrapText="1"/>
      <protection locked="0"/>
    </xf>
    <xf numFmtId="189" fontId="3" fillId="0" borderId="113" xfId="0" applyNumberFormat="1" applyFont="1" applyBorder="1" applyAlignment="1" applyProtection="1">
      <alignment vertical="center" wrapText="1"/>
      <protection locked="0"/>
    </xf>
    <xf numFmtId="57" fontId="3" fillId="0" borderId="71" xfId="0" applyNumberFormat="1" applyFont="1" applyBorder="1" applyAlignment="1" applyProtection="1">
      <alignment horizontal="center" vertical="center"/>
      <protection locked="0"/>
    </xf>
    <xf numFmtId="57" fontId="3" fillId="0" borderId="37" xfId="0" applyNumberFormat="1" applyFont="1" applyBorder="1" applyAlignment="1" applyProtection="1">
      <alignment horizontal="center" vertical="center"/>
      <protection locked="0"/>
    </xf>
    <xf numFmtId="57" fontId="3" fillId="0" borderId="86" xfId="0" applyNumberFormat="1" applyFont="1" applyBorder="1" applyAlignment="1" applyProtection="1">
      <alignment horizontal="center" vertical="center"/>
      <protection locked="0"/>
    </xf>
    <xf numFmtId="57" fontId="3" fillId="0" borderId="125" xfId="0" applyNumberFormat="1" applyFont="1" applyBorder="1" applyAlignment="1" applyProtection="1">
      <alignment horizontal="center" vertical="center"/>
      <protection locked="0"/>
    </xf>
    <xf numFmtId="57" fontId="3" fillId="0" borderId="131" xfId="0" applyNumberFormat="1" applyFont="1" applyBorder="1" applyAlignment="1" applyProtection="1">
      <alignment horizontal="center" vertical="center"/>
      <protection locked="0"/>
    </xf>
    <xf numFmtId="57" fontId="3" fillId="0" borderId="123" xfId="0" applyNumberFormat="1" applyFont="1" applyBorder="1" applyAlignment="1" applyProtection="1">
      <alignment horizontal="center" vertical="center"/>
      <protection locked="0"/>
    </xf>
    <xf numFmtId="178" fontId="3" fillId="0" borderId="15" xfId="0" applyNumberFormat="1" applyFont="1" applyBorder="1" applyAlignment="1" applyProtection="1">
      <alignment horizontal="center" vertical="center"/>
      <protection locked="0"/>
    </xf>
    <xf numFmtId="178" fontId="3" fillId="0" borderId="28" xfId="0" applyNumberFormat="1" applyFont="1" applyBorder="1" applyAlignment="1" applyProtection="1">
      <alignment horizontal="center" vertical="center"/>
      <protection locked="0"/>
    </xf>
    <xf numFmtId="178" fontId="3" fillId="0" borderId="73" xfId="0" applyNumberFormat="1" applyFont="1" applyBorder="1" applyAlignment="1" applyProtection="1">
      <alignment horizontal="center" vertical="center"/>
      <protection locked="0"/>
    </xf>
    <xf numFmtId="178" fontId="3" fillId="0" borderId="132" xfId="0" applyNumberFormat="1" applyFont="1" applyBorder="1" applyAlignment="1" applyProtection="1">
      <alignment horizontal="center" vertical="center"/>
      <protection locked="0"/>
    </xf>
    <xf numFmtId="178" fontId="3" fillId="0" borderId="36" xfId="0" applyNumberFormat="1" applyFont="1" applyBorder="1" applyAlignment="1" applyProtection="1">
      <alignment horizontal="center" vertical="center"/>
      <protection locked="0"/>
    </xf>
    <xf numFmtId="178" fontId="3" fillId="0" borderId="74" xfId="0" applyNumberFormat="1" applyFont="1" applyBorder="1" applyAlignment="1" applyProtection="1">
      <alignment horizontal="center" vertical="center"/>
      <protection locked="0"/>
    </xf>
    <xf numFmtId="189" fontId="3" fillId="0" borderId="25" xfId="0" applyNumberFormat="1" applyFont="1" applyBorder="1" applyAlignment="1" applyProtection="1">
      <alignment vertical="center"/>
      <protection locked="0"/>
    </xf>
    <xf numFmtId="189" fontId="3" fillId="0" borderId="133" xfId="0" applyNumberFormat="1" applyFont="1" applyBorder="1" applyAlignment="1" applyProtection="1">
      <alignment vertical="center"/>
      <protection locked="0"/>
    </xf>
    <xf numFmtId="189" fontId="3" fillId="0" borderId="102" xfId="0" applyNumberFormat="1" applyFont="1" applyBorder="1" applyAlignment="1" applyProtection="1">
      <alignment vertical="center"/>
      <protection locked="0"/>
    </xf>
    <xf numFmtId="189" fontId="3" fillId="0" borderId="134" xfId="0" applyNumberFormat="1" applyFont="1" applyBorder="1" applyAlignment="1" applyProtection="1">
      <alignment vertical="center"/>
      <protection locked="0"/>
    </xf>
    <xf numFmtId="178" fontId="3" fillId="0" borderId="111" xfId="0" applyNumberFormat="1" applyFont="1" applyBorder="1" applyAlignment="1">
      <alignment horizontal="center" vertical="center"/>
    </xf>
    <xf numFmtId="178" fontId="3" fillId="0" borderId="135" xfId="0" applyNumberFormat="1" applyFont="1" applyBorder="1" applyAlignment="1">
      <alignment horizontal="center" vertical="center"/>
    </xf>
    <xf numFmtId="188" fontId="3" fillId="0" borderId="16" xfId="0" applyNumberFormat="1" applyFont="1" applyBorder="1" applyAlignment="1" applyProtection="1">
      <alignment vertical="center"/>
      <protection locked="0"/>
    </xf>
    <xf numFmtId="188" fontId="3" fillId="0" borderId="114" xfId="0" applyNumberFormat="1" applyFont="1" applyBorder="1" applyAlignment="1" applyProtection="1">
      <alignment vertical="center"/>
      <protection locked="0"/>
    </xf>
    <xf numFmtId="49" fontId="4" fillId="0" borderId="2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8" fontId="3" fillId="0" borderId="0" xfId="0" applyNumberFormat="1" applyFont="1" applyAlignment="1">
      <alignment horizontal="center" wrapText="1"/>
    </xf>
    <xf numFmtId="178" fontId="3" fillId="0" borderId="0" xfId="0" applyNumberFormat="1" applyFont="1" applyAlignment="1">
      <alignment horizontal="center"/>
    </xf>
    <xf numFmtId="178" fontId="2" fillId="0" borderId="0" xfId="0" applyNumberFormat="1" applyFont="1" applyAlignment="1" applyProtection="1">
      <alignment horizontal="center"/>
      <protection locked="0"/>
    </xf>
    <xf numFmtId="178" fontId="10" fillId="0" borderId="0" xfId="0" applyNumberFormat="1" applyFont="1" applyAlignment="1" applyProtection="1">
      <alignment horizontal="left"/>
      <protection locked="0"/>
    </xf>
    <xf numFmtId="49" fontId="3" fillId="0" borderId="39" xfId="0" applyNumberFormat="1" applyFont="1" applyBorder="1" applyAlignment="1" applyProtection="1">
      <alignment horizontal="left" vertical="center"/>
      <protection locked="0"/>
    </xf>
    <xf numFmtId="49" fontId="3" fillId="0" borderId="28" xfId="0" applyNumberFormat="1" applyFont="1" applyBorder="1" applyAlignment="1" applyProtection="1">
      <alignment horizontal="left" vertical="center"/>
      <protection locked="0"/>
    </xf>
    <xf numFmtId="49" fontId="3" fillId="0" borderId="25" xfId="0" applyNumberFormat="1" applyFont="1" applyBorder="1" applyAlignment="1" applyProtection="1">
      <alignment horizontal="left" vertical="center"/>
      <protection locked="0"/>
    </xf>
    <xf numFmtId="49" fontId="3" fillId="0" borderId="33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left" vertical="center"/>
      <protection locked="0"/>
    </xf>
    <xf numFmtId="180" fontId="10" fillId="0" borderId="39" xfId="0" applyNumberFormat="1" applyFont="1" applyBorder="1" applyAlignment="1" applyProtection="1">
      <alignment horizontal="center" vertical="center" shrinkToFit="1"/>
      <protection locked="0"/>
    </xf>
    <xf numFmtId="180" fontId="10" fillId="0" borderId="28" xfId="0" applyNumberFormat="1" applyFont="1" applyBorder="1" applyAlignment="1" applyProtection="1">
      <alignment horizontal="center" vertical="center" shrinkToFit="1"/>
      <protection locked="0"/>
    </xf>
    <xf numFmtId="180" fontId="10" fillId="0" borderId="25" xfId="0" applyNumberFormat="1" applyFont="1" applyBorder="1" applyAlignment="1" applyProtection="1">
      <alignment horizontal="center" vertical="center" shrinkToFit="1"/>
      <protection locked="0"/>
    </xf>
    <xf numFmtId="180" fontId="10" fillId="0" borderId="11" xfId="0" applyNumberFormat="1" applyFont="1" applyBorder="1" applyAlignment="1" applyProtection="1">
      <alignment horizontal="center" vertical="center" shrinkToFit="1"/>
      <protection locked="0"/>
    </xf>
    <xf numFmtId="180" fontId="10" fillId="0" borderId="82" xfId="0" applyNumberFormat="1" applyFont="1" applyBorder="1" applyAlignment="1" applyProtection="1">
      <alignment horizontal="center" vertical="center" shrinkToFit="1"/>
      <protection locked="0"/>
    </xf>
    <xf numFmtId="180" fontId="10" fillId="0" borderId="26" xfId="0" applyNumberFormat="1" applyFont="1" applyBorder="1" applyAlignment="1" applyProtection="1">
      <alignment horizontal="center" vertical="center" shrinkToFit="1"/>
      <protection locked="0"/>
    </xf>
    <xf numFmtId="178" fontId="19" fillId="0" borderId="33" xfId="0" applyNumberFormat="1" applyFont="1" applyBorder="1" applyAlignment="1">
      <alignment horizontal="left" vertical="top" wrapText="1" indent="1"/>
    </xf>
    <xf numFmtId="178" fontId="19" fillId="0" borderId="0" xfId="0" applyNumberFormat="1" applyFont="1" applyBorder="1" applyAlignment="1">
      <alignment horizontal="left" vertical="top" wrapText="1" indent="1"/>
    </xf>
    <xf numFmtId="0" fontId="19" fillId="0" borderId="16" xfId="0" applyFont="1" applyBorder="1" applyAlignment="1">
      <alignment horizontal="left" vertical="top" wrapText="1" indent="1"/>
    </xf>
    <xf numFmtId="0" fontId="19" fillId="0" borderId="33" xfId="0" applyFont="1" applyBorder="1" applyAlignment="1">
      <alignment horizontal="left" vertical="top" wrapText="1" indent="1"/>
    </xf>
    <xf numFmtId="0" fontId="19" fillId="0" borderId="0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left" vertical="top" wrapText="1" indent="1"/>
    </xf>
    <xf numFmtId="178" fontId="5" fillId="0" borderId="0" xfId="0" applyNumberFormat="1" applyFont="1" applyBorder="1" applyAlignment="1">
      <alignment horizontal="center" vertical="top" wrapText="1"/>
    </xf>
    <xf numFmtId="178" fontId="5" fillId="0" borderId="29" xfId="0" applyNumberFormat="1" applyFont="1" applyBorder="1" applyAlignment="1">
      <alignment horizontal="left" vertical="top" wrapText="1"/>
    </xf>
    <xf numFmtId="178" fontId="5" fillId="0" borderId="102" xfId="0" applyNumberFormat="1" applyFont="1" applyBorder="1" applyAlignment="1">
      <alignment horizontal="left" vertical="top" wrapText="1"/>
    </xf>
    <xf numFmtId="0" fontId="3" fillId="0" borderId="85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184" fontId="3" fillId="0" borderId="136" xfId="0" applyNumberFormat="1" applyFont="1" applyBorder="1" applyAlignment="1">
      <alignment horizontal="center" vertical="center"/>
    </xf>
    <xf numFmtId="184" fontId="3" fillId="0" borderId="114" xfId="0" applyNumberFormat="1" applyFont="1" applyBorder="1" applyAlignment="1">
      <alignment horizontal="center" vertical="center"/>
    </xf>
    <xf numFmtId="184" fontId="3" fillId="0" borderId="48" xfId="0" applyNumberFormat="1" applyFont="1" applyBorder="1" applyAlignment="1">
      <alignment vertical="center"/>
    </xf>
    <xf numFmtId="178" fontId="4" fillId="0" borderId="137" xfId="0" applyNumberFormat="1" applyFont="1" applyBorder="1" applyAlignment="1">
      <alignment horizontal="center" vertical="center"/>
    </xf>
    <xf numFmtId="178" fontId="4" fillId="0" borderId="138" xfId="0" applyNumberFormat="1" applyFont="1" applyBorder="1" applyAlignment="1">
      <alignment horizontal="center" vertical="center"/>
    </xf>
    <xf numFmtId="178" fontId="4" fillId="0" borderId="139" xfId="0" applyNumberFormat="1" applyFont="1" applyBorder="1" applyAlignment="1">
      <alignment horizontal="center" vertical="center"/>
    </xf>
    <xf numFmtId="184" fontId="20" fillId="0" borderId="32" xfId="0" applyNumberFormat="1" applyFont="1" applyBorder="1" applyAlignment="1">
      <alignment horizontal="center" vertical="center" wrapText="1"/>
    </xf>
    <xf numFmtId="184" fontId="20" fillId="0" borderId="89" xfId="0" applyNumberFormat="1" applyFont="1" applyBorder="1" applyAlignment="1">
      <alignment horizontal="center" vertical="center" wrapText="1"/>
    </xf>
    <xf numFmtId="178" fontId="4" fillId="0" borderId="140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178" fontId="4" fillId="0" borderId="107" xfId="0" applyNumberFormat="1" applyFont="1" applyBorder="1" applyAlignment="1">
      <alignment horizontal="center" vertical="center"/>
    </xf>
    <xf numFmtId="178" fontId="3" fillId="0" borderId="75" xfId="0" applyNumberFormat="1" applyFont="1" applyBorder="1" applyAlignment="1" applyProtection="1">
      <alignment horizontal="center" vertical="center"/>
      <protection locked="0"/>
    </xf>
    <xf numFmtId="178" fontId="3" fillId="0" borderId="0" xfId="0" applyNumberFormat="1" applyFont="1" applyBorder="1" applyAlignment="1" applyProtection="1">
      <alignment horizontal="center" vertical="center"/>
      <protection locked="0"/>
    </xf>
    <xf numFmtId="178" fontId="3" fillId="0" borderId="141" xfId="0" applyNumberFormat="1" applyFont="1" applyBorder="1" applyAlignment="1" applyProtection="1">
      <alignment horizontal="center" vertical="center"/>
      <protection locked="0"/>
    </xf>
    <xf numFmtId="178" fontId="3" fillId="0" borderId="142" xfId="0" applyNumberFormat="1" applyFont="1" applyBorder="1" applyAlignment="1" applyProtection="1">
      <alignment horizontal="center" vertical="center"/>
      <protection locked="0"/>
    </xf>
    <xf numFmtId="178" fontId="3" fillId="0" borderId="127" xfId="0" applyNumberFormat="1" applyFont="1" applyBorder="1" applyAlignment="1" applyProtection="1">
      <alignment horizontal="center" vertical="center"/>
      <protection locked="0"/>
    </xf>
    <xf numFmtId="178" fontId="3" fillId="0" borderId="128" xfId="0" applyNumberFormat="1" applyFont="1" applyBorder="1" applyAlignment="1" applyProtection="1">
      <alignment horizontal="center" vertical="center"/>
      <protection locked="0"/>
    </xf>
    <xf numFmtId="178" fontId="5" fillId="0" borderId="143" xfId="0" applyNumberFormat="1" applyFont="1" applyBorder="1" applyAlignment="1">
      <alignment horizontal="center" vertical="top"/>
    </xf>
    <xf numFmtId="184" fontId="6" fillId="0" borderId="51" xfId="0" applyNumberFormat="1" applyFont="1" applyBorder="1" applyAlignment="1">
      <alignment vertical="center"/>
    </xf>
    <xf numFmtId="184" fontId="6" fillId="0" borderId="24" xfId="0" applyNumberFormat="1" applyFont="1" applyBorder="1" applyAlignment="1">
      <alignment vertical="center"/>
    </xf>
    <xf numFmtId="184" fontId="6" fillId="0" borderId="37" xfId="0" applyNumberFormat="1" applyFont="1" applyBorder="1" applyAlignment="1">
      <alignment vertical="center"/>
    </xf>
    <xf numFmtId="184" fontId="6" fillId="0" borderId="14" xfId="0" applyNumberFormat="1" applyFont="1" applyBorder="1" applyAlignment="1">
      <alignment vertical="center"/>
    </xf>
    <xf numFmtId="184" fontId="6" fillId="0" borderId="27" xfId="0" applyNumberFormat="1" applyFont="1" applyBorder="1" applyAlignment="1">
      <alignment vertical="center"/>
    </xf>
    <xf numFmtId="184" fontId="6" fillId="0" borderId="21" xfId="0" applyNumberFormat="1" applyFont="1" applyBorder="1" applyAlignment="1">
      <alignment vertical="center"/>
    </xf>
    <xf numFmtId="184" fontId="6" fillId="0" borderId="57" xfId="0" applyNumberFormat="1" applyFont="1" applyBorder="1" applyAlignment="1">
      <alignment vertical="center"/>
    </xf>
    <xf numFmtId="184" fontId="6" fillId="0" borderId="102" xfId="0" applyNumberFormat="1" applyFont="1" applyBorder="1" applyAlignment="1">
      <alignment vertical="center"/>
    </xf>
    <xf numFmtId="178" fontId="4" fillId="0" borderId="23" xfId="0" applyNumberFormat="1" applyFont="1" applyBorder="1" applyAlignment="1">
      <alignment horizontal="center" vertical="center" shrinkToFit="1"/>
    </xf>
    <xf numFmtId="178" fontId="4" fillId="0" borderId="44" xfId="0" applyNumberFormat="1" applyFont="1" applyBorder="1" applyAlignment="1">
      <alignment horizontal="center" vertical="center" shrinkToFit="1"/>
    </xf>
    <xf numFmtId="178" fontId="4" fillId="0" borderId="24" xfId="0" applyNumberFormat="1" applyFont="1" applyBorder="1" applyAlignment="1">
      <alignment horizontal="center" vertical="center" shrinkToFit="1"/>
    </xf>
    <xf numFmtId="184" fontId="6" fillId="0" borderId="129" xfId="0" applyNumberFormat="1" applyFont="1" applyBorder="1" applyAlignment="1" applyProtection="1">
      <alignment vertical="center"/>
      <protection locked="0"/>
    </xf>
    <xf numFmtId="184" fontId="6" fillId="0" borderId="143" xfId="0" applyNumberFormat="1" applyFont="1" applyBorder="1" applyAlignment="1" applyProtection="1">
      <alignment vertical="center"/>
      <protection locked="0"/>
    </xf>
    <xf numFmtId="184" fontId="6" fillId="0" borderId="144" xfId="0" applyNumberFormat="1" applyFont="1" applyBorder="1" applyAlignment="1" applyProtection="1">
      <alignment vertical="center"/>
      <protection locked="0"/>
    </xf>
    <xf numFmtId="184" fontId="6" fillId="0" borderId="145" xfId="0" applyNumberFormat="1" applyFont="1" applyBorder="1" applyAlignment="1" applyProtection="1">
      <alignment vertical="center"/>
      <protection locked="0"/>
    </xf>
    <xf numFmtId="178" fontId="5" fillId="0" borderId="29" xfId="0" applyNumberFormat="1" applyFont="1" applyBorder="1" applyAlignment="1">
      <alignment horizontal="left" vertical="top" wrapText="1" indent="1"/>
    </xf>
    <xf numFmtId="178" fontId="5" fillId="0" borderId="36" xfId="0" applyNumberFormat="1" applyFont="1" applyBorder="1" applyAlignment="1">
      <alignment horizontal="left" vertical="top" wrapText="1" indent="1"/>
    </xf>
    <xf numFmtId="178" fontId="5" fillId="0" borderId="145" xfId="0" applyNumberFormat="1" applyFont="1" applyBorder="1" applyAlignment="1">
      <alignment horizontal="left" vertical="top" wrapText="1" indent="1"/>
    </xf>
    <xf numFmtId="184" fontId="6" fillId="0" borderId="35" xfId="0" applyNumberFormat="1" applyFont="1" applyBorder="1" applyAlignment="1" applyProtection="1">
      <alignment vertical="center"/>
      <protection locked="0"/>
    </xf>
    <xf numFmtId="184" fontId="6" fillId="0" borderId="19" xfId="0" applyNumberFormat="1" applyFont="1" applyBorder="1" applyAlignment="1" applyProtection="1">
      <alignment vertical="center"/>
      <protection locked="0"/>
    </xf>
    <xf numFmtId="184" fontId="6" fillId="0" borderId="23" xfId="0" applyNumberFormat="1" applyFont="1" applyBorder="1" applyAlignment="1" applyProtection="1">
      <alignment vertical="center"/>
      <protection locked="0"/>
    </xf>
    <xf numFmtId="184" fontId="6" fillId="0" borderId="146" xfId="0" applyNumberFormat="1" applyFont="1" applyBorder="1" applyAlignment="1" applyProtection="1">
      <alignment vertical="center"/>
      <protection locked="0"/>
    </xf>
    <xf numFmtId="178" fontId="17" fillId="34" borderId="147" xfId="0" applyNumberFormat="1" applyFont="1" applyFill="1" applyBorder="1" applyAlignment="1">
      <alignment vertical="center"/>
    </xf>
    <xf numFmtId="178" fontId="17" fillId="34" borderId="148" xfId="0" applyNumberFormat="1" applyFont="1" applyFill="1" applyBorder="1" applyAlignment="1">
      <alignment vertical="center"/>
    </xf>
    <xf numFmtId="178" fontId="17" fillId="34" borderId="149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indexed="9"/>
      </font>
    </dxf>
    <dxf>
      <fill>
        <patternFill>
          <bgColor indexed="4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13</xdr:row>
      <xdr:rowOff>342900</xdr:rowOff>
    </xdr:from>
    <xdr:to>
      <xdr:col>2</xdr:col>
      <xdr:colOff>419100</xdr:colOff>
      <xdr:row>14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2571750"/>
          <a:ext cx="6572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月別内訳</a:t>
          </a:r>
        </a:p>
      </xdr:txBody>
    </xdr:sp>
    <xdr:clientData/>
  </xdr:twoCellAnchor>
  <xdr:twoCellAnchor>
    <xdr:from>
      <xdr:col>6</xdr:col>
      <xdr:colOff>114300</xdr:colOff>
      <xdr:row>13</xdr:row>
      <xdr:rowOff>28575</xdr:rowOff>
    </xdr:from>
    <xdr:to>
      <xdr:col>7</xdr:col>
      <xdr:colOff>1076325</xdr:colOff>
      <xdr:row>13</xdr:row>
      <xdr:rowOff>504825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2628900" y="2257425"/>
          <a:ext cx="13335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業務執行権を有する者の指示を受け労働に従事し、賃金を得ている者等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zoomScalePageLayoutView="0" workbookViewId="0" topLeftCell="B1">
      <selection activeCell="L49" sqref="L49"/>
    </sheetView>
  </sheetViews>
  <sheetFormatPr defaultColWidth="9.00390625" defaultRowHeight="13.5"/>
  <cols>
    <col min="1" max="1" width="9.00390625" style="1" hidden="1" customWidth="1"/>
    <col min="2" max="2" width="3.625" style="1" bestFit="1" customWidth="1"/>
    <col min="3" max="3" width="5.625" style="1" customWidth="1"/>
    <col min="4" max="4" width="4.75390625" style="1" customWidth="1"/>
    <col min="5" max="5" width="4.875" style="3" customWidth="1"/>
    <col min="6" max="6" width="14.125" style="3" customWidth="1"/>
    <col min="7" max="7" width="4.875" style="3" customWidth="1"/>
    <col min="8" max="8" width="14.125" style="3" customWidth="1"/>
    <col min="9" max="9" width="4.875" style="3" customWidth="1"/>
    <col min="10" max="10" width="14.125" style="3" customWidth="1"/>
    <col min="11" max="11" width="4.875" style="3" customWidth="1"/>
    <col min="12" max="12" width="14.125" style="3" customWidth="1"/>
    <col min="13" max="13" width="1.00390625" style="3" customWidth="1"/>
    <col min="14" max="14" width="4.875" style="3" customWidth="1"/>
    <col min="15" max="15" width="8.00390625" style="3" customWidth="1"/>
    <col min="16" max="16" width="6.125" style="3" customWidth="1"/>
    <col min="17" max="17" width="4.875" style="3" customWidth="1"/>
    <col min="18" max="18" width="3.625" style="3" customWidth="1"/>
    <col min="19" max="19" width="10.50390625" style="3" customWidth="1"/>
    <col min="20" max="20" width="4.875" style="3" customWidth="1"/>
    <col min="21" max="21" width="3.375" style="3" customWidth="1"/>
    <col min="22" max="22" width="10.75390625" style="3" customWidth="1"/>
    <col min="23" max="23" width="2.50390625" style="3" customWidth="1"/>
    <col min="24" max="24" width="2.375" style="3" customWidth="1"/>
    <col min="25" max="25" width="3.375" style="3" customWidth="1"/>
    <col min="26" max="26" width="10.75390625" style="3" customWidth="1"/>
    <col min="27" max="27" width="5.375" style="1" customWidth="1"/>
    <col min="28" max="16384" width="9.00390625" style="1" customWidth="1"/>
  </cols>
  <sheetData>
    <row r="1" spans="2:10" ht="27.75" customHeight="1" thickBot="1">
      <c r="B1" s="142">
        <v>29</v>
      </c>
      <c r="C1" s="142"/>
      <c r="F1" s="367" t="s">
        <v>77</v>
      </c>
      <c r="G1" s="368"/>
      <c r="H1" s="368"/>
      <c r="I1" s="368"/>
      <c r="J1" s="369"/>
    </row>
    <row r="2" spans="2:26" ht="11.25" customHeight="1">
      <c r="B2" s="296" t="s">
        <v>43</v>
      </c>
      <c r="C2" s="297"/>
      <c r="D2" s="297"/>
      <c r="E2" s="298"/>
      <c r="F2" s="116" t="s">
        <v>46</v>
      </c>
      <c r="G2" s="118" t="s">
        <v>59</v>
      </c>
      <c r="H2" s="118"/>
      <c r="I2" s="302"/>
      <c r="J2" s="302"/>
      <c r="K2" s="302"/>
      <c r="L2" s="302"/>
      <c r="M2" s="302"/>
      <c r="N2" s="302"/>
      <c r="O2" s="63"/>
      <c r="P2" s="64"/>
      <c r="Q2" s="27"/>
      <c r="R2" s="293" t="s">
        <v>56</v>
      </c>
      <c r="S2" s="294"/>
      <c r="T2" s="294"/>
      <c r="U2" s="294"/>
      <c r="V2" s="295"/>
      <c r="X2" s="29" t="s">
        <v>49</v>
      </c>
      <c r="Y2" s="67"/>
      <c r="Z2" s="30"/>
    </row>
    <row r="3" spans="2:26" ht="11.25" customHeight="1">
      <c r="B3" s="309"/>
      <c r="C3" s="310"/>
      <c r="D3" s="310"/>
      <c r="E3" s="311"/>
      <c r="F3" s="116"/>
      <c r="G3" s="118"/>
      <c r="H3" s="118"/>
      <c r="I3" s="302"/>
      <c r="J3" s="302"/>
      <c r="K3" s="302"/>
      <c r="L3" s="302"/>
      <c r="M3" s="302"/>
      <c r="N3" s="302"/>
      <c r="O3" s="63"/>
      <c r="P3" s="64"/>
      <c r="Q3" s="27"/>
      <c r="R3" s="303"/>
      <c r="S3" s="304"/>
      <c r="T3" s="304"/>
      <c r="U3" s="304"/>
      <c r="V3" s="305"/>
      <c r="X3" s="53"/>
      <c r="Y3" s="31" t="s">
        <v>50</v>
      </c>
      <c r="Z3" s="68"/>
    </row>
    <row r="4" spans="2:26" ht="11.25" customHeight="1">
      <c r="B4" s="312"/>
      <c r="C4" s="313"/>
      <c r="D4" s="313"/>
      <c r="E4" s="314"/>
      <c r="F4" s="116" t="s">
        <v>47</v>
      </c>
      <c r="G4" s="117" t="s">
        <v>45</v>
      </c>
      <c r="H4" s="117"/>
      <c r="I4" s="28" t="s">
        <v>60</v>
      </c>
      <c r="J4" s="52"/>
      <c r="K4" s="28" t="s">
        <v>61</v>
      </c>
      <c r="L4" s="62"/>
      <c r="M4" s="65"/>
      <c r="N4" s="65"/>
      <c r="O4" s="65"/>
      <c r="P4" s="65"/>
      <c r="Q4" s="26"/>
      <c r="R4" s="306"/>
      <c r="S4" s="307"/>
      <c r="T4" s="307"/>
      <c r="U4" s="307"/>
      <c r="V4" s="308"/>
      <c r="X4" s="54" t="s">
        <v>54</v>
      </c>
      <c r="Y4" s="32" t="s">
        <v>51</v>
      </c>
      <c r="Z4" s="69"/>
    </row>
    <row r="5" spans="2:26" ht="5.25" customHeight="1">
      <c r="B5" s="21"/>
      <c r="C5" s="21"/>
      <c r="D5" s="21"/>
      <c r="E5" s="21"/>
      <c r="F5" s="116"/>
      <c r="G5" s="117"/>
      <c r="H5" s="117"/>
      <c r="I5" s="152"/>
      <c r="J5" s="152"/>
      <c r="K5" s="152"/>
      <c r="L5" s="152"/>
      <c r="M5" s="65"/>
      <c r="N5" s="65"/>
      <c r="O5" s="65"/>
      <c r="P5" s="65"/>
      <c r="Q5" s="26"/>
      <c r="R5" s="306"/>
      <c r="S5" s="307"/>
      <c r="T5" s="307"/>
      <c r="U5" s="307"/>
      <c r="V5" s="308"/>
      <c r="X5" s="1"/>
      <c r="Y5" s="1"/>
      <c r="Z5" s="1"/>
    </row>
    <row r="6" spans="2:26" ht="11.25" customHeight="1">
      <c r="B6" s="296" t="s">
        <v>44</v>
      </c>
      <c r="C6" s="297"/>
      <c r="D6" s="297"/>
      <c r="E6" s="298"/>
      <c r="F6" s="116"/>
      <c r="G6" s="117"/>
      <c r="H6" s="117"/>
      <c r="I6" s="152"/>
      <c r="J6" s="152"/>
      <c r="K6" s="152"/>
      <c r="L6" s="152"/>
      <c r="M6" s="65"/>
      <c r="N6" s="65"/>
      <c r="O6" s="65"/>
      <c r="P6" s="65"/>
      <c r="Q6" s="26"/>
      <c r="R6" s="306"/>
      <c r="S6" s="307"/>
      <c r="T6" s="307"/>
      <c r="U6" s="307"/>
      <c r="V6" s="308"/>
      <c r="X6" s="353" t="str">
        <f>"平成"&amp;B1+1&amp;"年度概算の延納"</f>
        <v>平成30年度概算の延納</v>
      </c>
      <c r="Y6" s="354"/>
      <c r="Z6" s="355"/>
    </row>
    <row r="7" spans="2:26" ht="11.25" customHeight="1">
      <c r="B7" s="143"/>
      <c r="C7" s="144"/>
      <c r="D7" s="144"/>
      <c r="E7" s="145"/>
      <c r="F7" s="116" t="s">
        <v>48</v>
      </c>
      <c r="G7" s="117" t="s">
        <v>58</v>
      </c>
      <c r="H7" s="117"/>
      <c r="I7" s="153"/>
      <c r="J7" s="153"/>
      <c r="K7" s="299" t="s">
        <v>72</v>
      </c>
      <c r="L7" s="300" t="s">
        <v>62</v>
      </c>
      <c r="M7" s="301"/>
      <c r="N7" s="301"/>
      <c r="O7" s="301"/>
      <c r="P7" s="299" t="s">
        <v>72</v>
      </c>
      <c r="Q7" s="26"/>
      <c r="R7" s="306"/>
      <c r="S7" s="307"/>
      <c r="T7" s="307"/>
      <c r="U7" s="307"/>
      <c r="V7" s="308"/>
      <c r="X7" s="53" t="s">
        <v>55</v>
      </c>
      <c r="Y7" s="31" t="s">
        <v>52</v>
      </c>
      <c r="Z7" s="68"/>
    </row>
    <row r="8" spans="2:26" ht="11.25" customHeight="1">
      <c r="B8" s="146"/>
      <c r="C8" s="147"/>
      <c r="D8" s="147"/>
      <c r="E8" s="148"/>
      <c r="F8" s="116"/>
      <c r="G8" s="117"/>
      <c r="H8" s="117"/>
      <c r="I8" s="153"/>
      <c r="J8" s="153"/>
      <c r="K8" s="300"/>
      <c r="L8" s="300"/>
      <c r="M8" s="301"/>
      <c r="N8" s="301"/>
      <c r="O8" s="301"/>
      <c r="P8" s="300"/>
      <c r="Q8" s="15"/>
      <c r="R8" s="8"/>
      <c r="S8" s="25"/>
      <c r="T8" s="33" t="s">
        <v>57</v>
      </c>
      <c r="U8" s="66"/>
      <c r="V8" s="24"/>
      <c r="X8" s="54"/>
      <c r="Y8" s="32" t="s">
        <v>53</v>
      </c>
      <c r="Z8" s="69"/>
    </row>
    <row r="9" spans="2:26" ht="6" customHeight="1" thickBot="1">
      <c r="B9" s="22"/>
      <c r="C9" s="22"/>
      <c r="D9" s="22"/>
      <c r="E9" s="22"/>
      <c r="X9" s="4"/>
      <c r="Y9" s="4"/>
      <c r="Z9" s="23"/>
    </row>
    <row r="10" spans="2:26" s="5" customFormat="1" ht="17.25" customHeight="1">
      <c r="B10" s="211" t="str">
        <f>"⑪　　　平　　　成　　　"&amp;B1&amp;"　　　年　　　度　　　確　　　定　　　賃　　　金　　　総　　　額"</f>
        <v>⑪　　　平　　　成　　　29　　　年　　　度　　　確　　　定　　　賃　　　金　　　総　　　額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3"/>
    </row>
    <row r="11" spans="2:26" s="5" customFormat="1" ht="17.25" customHeight="1">
      <c r="B11" s="171" t="s">
        <v>76</v>
      </c>
      <c r="C11" s="172"/>
      <c r="D11" s="173"/>
      <c r="E11" s="184" t="s">
        <v>26</v>
      </c>
      <c r="F11" s="184"/>
      <c r="G11" s="184"/>
      <c r="H11" s="184"/>
      <c r="I11" s="184"/>
      <c r="J11" s="184"/>
      <c r="K11" s="184"/>
      <c r="L11" s="184"/>
      <c r="M11" s="61"/>
      <c r="N11" s="184" t="s">
        <v>27</v>
      </c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214"/>
    </row>
    <row r="12" spans="2:26" s="6" customFormat="1" ht="17.25" customHeight="1">
      <c r="B12" s="174"/>
      <c r="C12" s="175"/>
      <c r="D12" s="176"/>
      <c r="E12" s="9" t="s">
        <v>18</v>
      </c>
      <c r="F12" s="7"/>
      <c r="G12" s="149" t="s">
        <v>11</v>
      </c>
      <c r="H12" s="150"/>
      <c r="I12" s="149" t="s">
        <v>12</v>
      </c>
      <c r="J12" s="150"/>
      <c r="K12" s="149" t="s">
        <v>13</v>
      </c>
      <c r="L12" s="209"/>
      <c r="M12" s="55"/>
      <c r="N12" s="149" t="s">
        <v>24</v>
      </c>
      <c r="O12" s="150"/>
      <c r="P12" s="209"/>
      <c r="Q12" s="149" t="s">
        <v>19</v>
      </c>
      <c r="R12" s="150"/>
      <c r="S12" s="150"/>
      <c r="T12" s="149" t="s">
        <v>17</v>
      </c>
      <c r="U12" s="150"/>
      <c r="V12" s="150"/>
      <c r="W12" s="71"/>
      <c r="X12" s="71"/>
      <c r="Y12" s="71"/>
      <c r="Z12" s="72"/>
    </row>
    <row r="13" spans="2:26" s="6" customFormat="1" ht="17.25" customHeight="1">
      <c r="B13" s="174"/>
      <c r="C13" s="175"/>
      <c r="D13" s="176"/>
      <c r="E13" s="120" t="s">
        <v>22</v>
      </c>
      <c r="F13" s="120"/>
      <c r="G13" s="151" t="s">
        <v>14</v>
      </c>
      <c r="H13" s="120"/>
      <c r="I13" s="151" t="s">
        <v>23</v>
      </c>
      <c r="J13" s="120"/>
      <c r="K13" s="151" t="s">
        <v>15</v>
      </c>
      <c r="L13" s="210"/>
      <c r="M13" s="44"/>
      <c r="N13" s="315" t="s">
        <v>74</v>
      </c>
      <c r="O13" s="316"/>
      <c r="P13" s="317"/>
      <c r="Q13" s="205" t="s">
        <v>16</v>
      </c>
      <c r="R13" s="206"/>
      <c r="S13" s="206"/>
      <c r="T13" s="151" t="s">
        <v>15</v>
      </c>
      <c r="U13" s="120"/>
      <c r="V13" s="120"/>
      <c r="W13" s="158" t="s">
        <v>25</v>
      </c>
      <c r="X13" s="159"/>
      <c r="Y13" s="159"/>
      <c r="Z13" s="160"/>
    </row>
    <row r="14" spans="2:26" s="2" customFormat="1" ht="44.25" customHeight="1">
      <c r="B14" s="174"/>
      <c r="C14" s="175"/>
      <c r="D14" s="176"/>
      <c r="E14" s="14"/>
      <c r="F14" s="14"/>
      <c r="G14" s="134"/>
      <c r="H14" s="135"/>
      <c r="I14" s="322" t="s">
        <v>67</v>
      </c>
      <c r="J14" s="323"/>
      <c r="K14" s="136" t="s">
        <v>20</v>
      </c>
      <c r="L14" s="137"/>
      <c r="M14" s="45"/>
      <c r="N14" s="318"/>
      <c r="O14" s="319"/>
      <c r="P14" s="317"/>
      <c r="Q14" s="134" t="s">
        <v>68</v>
      </c>
      <c r="R14" s="135"/>
      <c r="S14" s="320"/>
      <c r="T14" s="136" t="s">
        <v>21</v>
      </c>
      <c r="U14" s="321"/>
      <c r="V14" s="321"/>
      <c r="W14" s="360" t="str">
        <f>"平成"&amp;B1&amp;"年4月1日現在において満64歳以上の者（昭和"&amp;B1-1&amp;"年4月1日以前に生まれた者）"</f>
        <v>平成29年4月1日現在において満64歳以上の者（昭和28年4月1日以前に生まれた者）</v>
      </c>
      <c r="X14" s="361"/>
      <c r="Y14" s="361"/>
      <c r="Z14" s="362"/>
    </row>
    <row r="15" spans="2:26" s="2" customFormat="1" ht="12" customHeight="1">
      <c r="B15" s="177"/>
      <c r="C15" s="178"/>
      <c r="D15" s="179"/>
      <c r="E15" s="18" t="s">
        <v>32</v>
      </c>
      <c r="F15" s="17" t="s">
        <v>33</v>
      </c>
      <c r="G15" s="16" t="s">
        <v>32</v>
      </c>
      <c r="H15" s="17" t="s">
        <v>33</v>
      </c>
      <c r="I15" s="16" t="s">
        <v>32</v>
      </c>
      <c r="J15" s="17" t="s">
        <v>33</v>
      </c>
      <c r="K15" s="16" t="s">
        <v>32</v>
      </c>
      <c r="L15" s="17" t="s">
        <v>33</v>
      </c>
      <c r="M15" s="45"/>
      <c r="N15" s="46" t="s">
        <v>32</v>
      </c>
      <c r="O15" s="225" t="s">
        <v>33</v>
      </c>
      <c r="P15" s="218"/>
      <c r="Q15" s="16" t="s">
        <v>32</v>
      </c>
      <c r="R15" s="217" t="s">
        <v>33</v>
      </c>
      <c r="S15" s="218"/>
      <c r="T15" s="16" t="s">
        <v>32</v>
      </c>
      <c r="U15" s="225" t="s">
        <v>33</v>
      </c>
      <c r="V15" s="218"/>
      <c r="W15" s="221" t="s">
        <v>32</v>
      </c>
      <c r="X15" s="222"/>
      <c r="Y15" s="225" t="s">
        <v>33</v>
      </c>
      <c r="Z15" s="344"/>
    </row>
    <row r="16" spans="2:26" ht="19.5" customHeight="1">
      <c r="B16" s="190" t="str">
        <f>"平成"&amp;$B$1&amp;"年"</f>
        <v>平成29年</v>
      </c>
      <c r="C16" s="191"/>
      <c r="D16" s="19" t="s">
        <v>34</v>
      </c>
      <c r="E16" s="85"/>
      <c r="F16" s="86"/>
      <c r="G16" s="85"/>
      <c r="H16" s="87"/>
      <c r="I16" s="88"/>
      <c r="J16" s="89"/>
      <c r="K16" s="36">
        <f>E16+G16+I16</f>
        <v>0</v>
      </c>
      <c r="L16" s="58">
        <f>F16+H16+J16</f>
        <v>0</v>
      </c>
      <c r="M16" s="56"/>
      <c r="N16" s="105">
        <f>E16</f>
        <v>0</v>
      </c>
      <c r="O16" s="207">
        <f>F16</f>
        <v>0</v>
      </c>
      <c r="P16" s="208"/>
      <c r="Q16" s="106"/>
      <c r="R16" s="207"/>
      <c r="S16" s="208"/>
      <c r="T16" s="41">
        <f>N16+Q16</f>
        <v>0</v>
      </c>
      <c r="U16" s="345">
        <f>O16+R16</f>
        <v>0</v>
      </c>
      <c r="V16" s="346"/>
      <c r="W16" s="223"/>
      <c r="X16" s="224"/>
      <c r="Y16" s="201"/>
      <c r="Z16" s="358"/>
    </row>
    <row r="17" spans="2:26" ht="19.5" customHeight="1">
      <c r="B17" s="10"/>
      <c r="C17" s="11"/>
      <c r="D17" s="12" t="s">
        <v>3</v>
      </c>
      <c r="E17" s="85"/>
      <c r="F17" s="90"/>
      <c r="G17" s="85"/>
      <c r="H17" s="91"/>
      <c r="I17" s="92"/>
      <c r="J17" s="89"/>
      <c r="K17" s="36">
        <f aca="true" t="shared" si="0" ref="K17:K30">E17+G17+I17</f>
        <v>0</v>
      </c>
      <c r="L17" s="59">
        <f aca="true" t="shared" si="1" ref="L17:L30">F17+H17+J17</f>
        <v>0</v>
      </c>
      <c r="M17" s="50"/>
      <c r="N17" s="107">
        <f>E17</f>
        <v>0</v>
      </c>
      <c r="O17" s="140">
        <f>F17</f>
        <v>0</v>
      </c>
      <c r="P17" s="141"/>
      <c r="Q17" s="107"/>
      <c r="R17" s="140"/>
      <c r="S17" s="141"/>
      <c r="T17" s="38">
        <f aca="true" t="shared" si="2" ref="T17:T30">N17+Q17</f>
        <v>0</v>
      </c>
      <c r="U17" s="347">
        <f>O17+R17</f>
        <v>0</v>
      </c>
      <c r="V17" s="348"/>
      <c r="W17" s="203"/>
      <c r="X17" s="204"/>
      <c r="Y17" s="194"/>
      <c r="Z17" s="359"/>
    </row>
    <row r="18" spans="2:26" ht="19.5" customHeight="1">
      <c r="B18" s="10"/>
      <c r="C18" s="11"/>
      <c r="D18" s="12" t="s">
        <v>4</v>
      </c>
      <c r="E18" s="85"/>
      <c r="F18" s="90"/>
      <c r="G18" s="85"/>
      <c r="H18" s="91"/>
      <c r="I18" s="92"/>
      <c r="J18" s="89"/>
      <c r="K18" s="36">
        <f t="shared" si="0"/>
        <v>0</v>
      </c>
      <c r="L18" s="59">
        <f t="shared" si="1"/>
        <v>0</v>
      </c>
      <c r="M18" s="50"/>
      <c r="N18" s="107">
        <f aca="true" t="shared" si="3" ref="N18:N30">E18</f>
        <v>0</v>
      </c>
      <c r="O18" s="140">
        <f aca="true" t="shared" si="4" ref="O18:O29">F18</f>
        <v>0</v>
      </c>
      <c r="P18" s="141"/>
      <c r="Q18" s="107"/>
      <c r="R18" s="140"/>
      <c r="S18" s="141"/>
      <c r="T18" s="38">
        <f t="shared" si="2"/>
        <v>0</v>
      </c>
      <c r="U18" s="347">
        <f aca="true" t="shared" si="5" ref="U18:U27">O18+R18</f>
        <v>0</v>
      </c>
      <c r="V18" s="348"/>
      <c r="W18" s="203"/>
      <c r="X18" s="204"/>
      <c r="Y18" s="194"/>
      <c r="Z18" s="359"/>
    </row>
    <row r="19" spans="2:26" ht="19.5" customHeight="1">
      <c r="B19" s="10"/>
      <c r="C19" s="11"/>
      <c r="D19" s="12" t="s">
        <v>5</v>
      </c>
      <c r="E19" s="85"/>
      <c r="F19" s="90"/>
      <c r="G19" s="85"/>
      <c r="H19" s="91"/>
      <c r="I19" s="92"/>
      <c r="J19" s="89"/>
      <c r="K19" s="36">
        <f t="shared" si="0"/>
        <v>0</v>
      </c>
      <c r="L19" s="59">
        <f t="shared" si="1"/>
        <v>0</v>
      </c>
      <c r="M19" s="50"/>
      <c r="N19" s="107">
        <f t="shared" si="3"/>
        <v>0</v>
      </c>
      <c r="O19" s="140">
        <f t="shared" si="4"/>
        <v>0</v>
      </c>
      <c r="P19" s="141"/>
      <c r="Q19" s="107"/>
      <c r="R19" s="140"/>
      <c r="S19" s="141"/>
      <c r="T19" s="38">
        <f t="shared" si="2"/>
        <v>0</v>
      </c>
      <c r="U19" s="347">
        <f t="shared" si="5"/>
        <v>0</v>
      </c>
      <c r="V19" s="348"/>
      <c r="W19" s="203"/>
      <c r="X19" s="204"/>
      <c r="Y19" s="194"/>
      <c r="Z19" s="359"/>
    </row>
    <row r="20" spans="2:26" ht="19.5" customHeight="1">
      <c r="B20" s="10"/>
      <c r="C20" s="11"/>
      <c r="D20" s="12" t="s">
        <v>6</v>
      </c>
      <c r="E20" s="85"/>
      <c r="F20" s="90"/>
      <c r="G20" s="85"/>
      <c r="H20" s="91"/>
      <c r="I20" s="92"/>
      <c r="J20" s="89"/>
      <c r="K20" s="36">
        <f t="shared" si="0"/>
        <v>0</v>
      </c>
      <c r="L20" s="59">
        <f t="shared" si="1"/>
        <v>0</v>
      </c>
      <c r="M20" s="50"/>
      <c r="N20" s="107">
        <f t="shared" si="3"/>
        <v>0</v>
      </c>
      <c r="O20" s="140">
        <f t="shared" si="4"/>
        <v>0</v>
      </c>
      <c r="P20" s="141"/>
      <c r="Q20" s="107"/>
      <c r="R20" s="140"/>
      <c r="S20" s="141"/>
      <c r="T20" s="38">
        <f t="shared" si="2"/>
        <v>0</v>
      </c>
      <c r="U20" s="347">
        <f t="shared" si="5"/>
        <v>0</v>
      </c>
      <c r="V20" s="348"/>
      <c r="W20" s="203"/>
      <c r="X20" s="204"/>
      <c r="Y20" s="194"/>
      <c r="Z20" s="359"/>
    </row>
    <row r="21" spans="2:26" ht="19.5" customHeight="1">
      <c r="B21" s="10"/>
      <c r="C21" s="11"/>
      <c r="D21" s="12" t="s">
        <v>7</v>
      </c>
      <c r="E21" s="85"/>
      <c r="F21" s="90"/>
      <c r="G21" s="85"/>
      <c r="H21" s="91"/>
      <c r="I21" s="92"/>
      <c r="J21" s="89"/>
      <c r="K21" s="36">
        <f t="shared" si="0"/>
        <v>0</v>
      </c>
      <c r="L21" s="59">
        <f t="shared" si="1"/>
        <v>0</v>
      </c>
      <c r="M21" s="50"/>
      <c r="N21" s="107">
        <f t="shared" si="3"/>
        <v>0</v>
      </c>
      <c r="O21" s="140">
        <f t="shared" si="4"/>
        <v>0</v>
      </c>
      <c r="P21" s="141"/>
      <c r="Q21" s="107"/>
      <c r="R21" s="140"/>
      <c r="S21" s="141"/>
      <c r="T21" s="38">
        <f t="shared" si="2"/>
        <v>0</v>
      </c>
      <c r="U21" s="347">
        <f t="shared" si="5"/>
        <v>0</v>
      </c>
      <c r="V21" s="348"/>
      <c r="W21" s="203"/>
      <c r="X21" s="204"/>
      <c r="Y21" s="194"/>
      <c r="Z21" s="359"/>
    </row>
    <row r="22" spans="2:26" ht="19.5" customHeight="1">
      <c r="B22" s="10"/>
      <c r="C22" s="11"/>
      <c r="D22" s="77" t="s">
        <v>75</v>
      </c>
      <c r="E22" s="85"/>
      <c r="F22" s="90"/>
      <c r="G22" s="85"/>
      <c r="H22" s="91"/>
      <c r="I22" s="92"/>
      <c r="J22" s="89"/>
      <c r="K22" s="36">
        <f t="shared" si="0"/>
        <v>0</v>
      </c>
      <c r="L22" s="59">
        <f t="shared" si="1"/>
        <v>0</v>
      </c>
      <c r="M22" s="50"/>
      <c r="N22" s="107">
        <f t="shared" si="3"/>
        <v>0</v>
      </c>
      <c r="O22" s="140">
        <f t="shared" si="4"/>
        <v>0</v>
      </c>
      <c r="P22" s="141"/>
      <c r="Q22" s="107"/>
      <c r="R22" s="140"/>
      <c r="S22" s="141"/>
      <c r="T22" s="38">
        <f t="shared" si="2"/>
        <v>0</v>
      </c>
      <c r="U22" s="347">
        <f t="shared" si="5"/>
        <v>0</v>
      </c>
      <c r="V22" s="348"/>
      <c r="W22" s="203"/>
      <c r="X22" s="204"/>
      <c r="Y22" s="194"/>
      <c r="Z22" s="359"/>
    </row>
    <row r="23" spans="2:26" ht="19.5" customHeight="1">
      <c r="B23" s="10"/>
      <c r="C23" s="11"/>
      <c r="D23" s="77" t="s">
        <v>8</v>
      </c>
      <c r="E23" s="85"/>
      <c r="F23" s="90"/>
      <c r="G23" s="85"/>
      <c r="H23" s="91"/>
      <c r="I23" s="92"/>
      <c r="J23" s="89"/>
      <c r="K23" s="36">
        <f t="shared" si="0"/>
        <v>0</v>
      </c>
      <c r="L23" s="59">
        <f t="shared" si="1"/>
        <v>0</v>
      </c>
      <c r="M23" s="50"/>
      <c r="N23" s="107">
        <f t="shared" si="3"/>
        <v>0</v>
      </c>
      <c r="O23" s="140">
        <f t="shared" si="4"/>
        <v>0</v>
      </c>
      <c r="P23" s="141"/>
      <c r="Q23" s="107"/>
      <c r="R23" s="140"/>
      <c r="S23" s="141"/>
      <c r="T23" s="38">
        <f t="shared" si="2"/>
        <v>0</v>
      </c>
      <c r="U23" s="347">
        <f t="shared" si="5"/>
        <v>0</v>
      </c>
      <c r="V23" s="348"/>
      <c r="W23" s="203"/>
      <c r="X23" s="204"/>
      <c r="Y23" s="194"/>
      <c r="Z23" s="359"/>
    </row>
    <row r="24" spans="2:26" ht="19.5" customHeight="1">
      <c r="B24" s="84"/>
      <c r="D24" s="77" t="s">
        <v>9</v>
      </c>
      <c r="E24" s="85"/>
      <c r="F24" s="90"/>
      <c r="G24" s="85"/>
      <c r="H24" s="91"/>
      <c r="I24" s="92"/>
      <c r="J24" s="89"/>
      <c r="K24" s="36">
        <f t="shared" si="0"/>
        <v>0</v>
      </c>
      <c r="L24" s="59">
        <f t="shared" si="1"/>
        <v>0</v>
      </c>
      <c r="M24" s="50"/>
      <c r="N24" s="107">
        <f t="shared" si="3"/>
        <v>0</v>
      </c>
      <c r="O24" s="140">
        <f t="shared" si="4"/>
        <v>0</v>
      </c>
      <c r="P24" s="141"/>
      <c r="Q24" s="107"/>
      <c r="R24" s="140"/>
      <c r="S24" s="141"/>
      <c r="T24" s="38">
        <f t="shared" si="2"/>
        <v>0</v>
      </c>
      <c r="U24" s="347">
        <f t="shared" si="5"/>
        <v>0</v>
      </c>
      <c r="V24" s="348"/>
      <c r="W24" s="203"/>
      <c r="X24" s="204"/>
      <c r="Y24" s="194"/>
      <c r="Z24" s="359"/>
    </row>
    <row r="25" spans="2:26" ht="19.5" customHeight="1">
      <c r="B25" s="185" t="str">
        <f>"平成"&amp;$B$1+1&amp;"年"</f>
        <v>平成30年</v>
      </c>
      <c r="C25" s="186"/>
      <c r="D25" s="12" t="s">
        <v>0</v>
      </c>
      <c r="E25" s="85"/>
      <c r="F25" s="90"/>
      <c r="G25" s="85"/>
      <c r="H25" s="91"/>
      <c r="I25" s="92"/>
      <c r="J25" s="89"/>
      <c r="K25" s="36">
        <f t="shared" si="0"/>
        <v>0</v>
      </c>
      <c r="L25" s="59">
        <f t="shared" si="1"/>
        <v>0</v>
      </c>
      <c r="M25" s="50"/>
      <c r="N25" s="107">
        <f t="shared" si="3"/>
        <v>0</v>
      </c>
      <c r="O25" s="140">
        <f t="shared" si="4"/>
        <v>0</v>
      </c>
      <c r="P25" s="141"/>
      <c r="Q25" s="107"/>
      <c r="R25" s="140"/>
      <c r="S25" s="141"/>
      <c r="T25" s="38">
        <f t="shared" si="2"/>
        <v>0</v>
      </c>
      <c r="U25" s="347">
        <f t="shared" si="5"/>
        <v>0</v>
      </c>
      <c r="V25" s="348"/>
      <c r="W25" s="203"/>
      <c r="X25" s="204"/>
      <c r="Y25" s="194"/>
      <c r="Z25" s="359"/>
    </row>
    <row r="26" spans="2:26" ht="19.5" customHeight="1">
      <c r="B26" s="10"/>
      <c r="C26" s="11"/>
      <c r="D26" s="12" t="s">
        <v>1</v>
      </c>
      <c r="E26" s="85"/>
      <c r="F26" s="90"/>
      <c r="G26" s="85"/>
      <c r="H26" s="91"/>
      <c r="I26" s="92"/>
      <c r="J26" s="89"/>
      <c r="K26" s="36">
        <f t="shared" si="0"/>
        <v>0</v>
      </c>
      <c r="L26" s="59">
        <f t="shared" si="1"/>
        <v>0</v>
      </c>
      <c r="M26" s="50"/>
      <c r="N26" s="107">
        <f t="shared" si="3"/>
        <v>0</v>
      </c>
      <c r="O26" s="140">
        <f t="shared" si="4"/>
        <v>0</v>
      </c>
      <c r="P26" s="141"/>
      <c r="Q26" s="108"/>
      <c r="R26" s="215"/>
      <c r="S26" s="216"/>
      <c r="T26" s="36">
        <f t="shared" si="2"/>
        <v>0</v>
      </c>
      <c r="U26" s="347">
        <f t="shared" si="5"/>
        <v>0</v>
      </c>
      <c r="V26" s="348"/>
      <c r="W26" s="219"/>
      <c r="X26" s="220"/>
      <c r="Y26" s="194"/>
      <c r="Z26" s="359"/>
    </row>
    <row r="27" spans="2:26" ht="19.5" customHeight="1">
      <c r="B27" s="13"/>
      <c r="C27" s="34"/>
      <c r="D27" s="35" t="s">
        <v>2</v>
      </c>
      <c r="E27" s="93"/>
      <c r="F27" s="94"/>
      <c r="G27" s="93"/>
      <c r="H27" s="95"/>
      <c r="I27" s="96"/>
      <c r="J27" s="97"/>
      <c r="K27" s="41">
        <f t="shared" si="0"/>
        <v>0</v>
      </c>
      <c r="L27" s="60">
        <f t="shared" si="1"/>
        <v>0</v>
      </c>
      <c r="M27" s="50"/>
      <c r="N27" s="109">
        <f t="shared" si="3"/>
        <v>0</v>
      </c>
      <c r="O27" s="192">
        <f t="shared" si="4"/>
        <v>0</v>
      </c>
      <c r="P27" s="193"/>
      <c r="Q27" s="109"/>
      <c r="R27" s="192"/>
      <c r="S27" s="193"/>
      <c r="T27" s="41">
        <f t="shared" si="2"/>
        <v>0</v>
      </c>
      <c r="U27" s="349">
        <f t="shared" si="5"/>
        <v>0</v>
      </c>
      <c r="V27" s="350"/>
      <c r="W27" s="219"/>
      <c r="X27" s="220"/>
      <c r="Y27" s="194"/>
      <c r="Z27" s="359"/>
    </row>
    <row r="28" spans="2:26" ht="19.5" customHeight="1">
      <c r="B28" s="187" t="s">
        <v>10</v>
      </c>
      <c r="C28" s="47">
        <f>IF(D28=0,0,IF(D28&gt;3,$B$1,$B$1+1))</f>
        <v>29</v>
      </c>
      <c r="D28" s="103" t="s">
        <v>66</v>
      </c>
      <c r="E28" s="98"/>
      <c r="F28" s="86"/>
      <c r="G28" s="98"/>
      <c r="H28" s="87"/>
      <c r="I28" s="88"/>
      <c r="J28" s="99"/>
      <c r="K28" s="40">
        <f t="shared" si="0"/>
        <v>0</v>
      </c>
      <c r="L28" s="51">
        <f t="shared" si="1"/>
        <v>0</v>
      </c>
      <c r="M28" s="57"/>
      <c r="N28" s="92">
        <f t="shared" si="3"/>
        <v>0</v>
      </c>
      <c r="O28" s="194">
        <f t="shared" si="4"/>
        <v>0</v>
      </c>
      <c r="P28" s="195"/>
      <c r="Q28" s="88"/>
      <c r="R28" s="201"/>
      <c r="S28" s="202"/>
      <c r="T28" s="39">
        <f t="shared" si="2"/>
        <v>0</v>
      </c>
      <c r="U28" s="351">
        <f>O28+R28</f>
        <v>0</v>
      </c>
      <c r="V28" s="352"/>
      <c r="W28" s="365"/>
      <c r="X28" s="366"/>
      <c r="Y28" s="201"/>
      <c r="Z28" s="358"/>
    </row>
    <row r="29" spans="2:26" ht="19.5" customHeight="1">
      <c r="B29" s="188"/>
      <c r="C29" s="49">
        <f>IF(D29=0,0,IF(D29&gt;3,$B$1,$B$1+1))</f>
        <v>29</v>
      </c>
      <c r="D29" s="104" t="s">
        <v>66</v>
      </c>
      <c r="E29" s="85"/>
      <c r="F29" s="90"/>
      <c r="G29" s="85"/>
      <c r="H29" s="91"/>
      <c r="I29" s="92"/>
      <c r="J29" s="89"/>
      <c r="K29" s="37">
        <f t="shared" si="0"/>
        <v>0</v>
      </c>
      <c r="L29" s="59">
        <f t="shared" si="1"/>
        <v>0</v>
      </c>
      <c r="M29" s="50"/>
      <c r="N29" s="107">
        <f t="shared" si="3"/>
        <v>0</v>
      </c>
      <c r="O29" s="140">
        <f t="shared" si="4"/>
        <v>0</v>
      </c>
      <c r="P29" s="141"/>
      <c r="Q29" s="107"/>
      <c r="R29" s="140"/>
      <c r="S29" s="141"/>
      <c r="T29" s="38">
        <f t="shared" si="2"/>
        <v>0</v>
      </c>
      <c r="U29" s="347">
        <f>O29+R29</f>
        <v>0</v>
      </c>
      <c r="V29" s="348"/>
      <c r="W29" s="203"/>
      <c r="X29" s="204"/>
      <c r="Y29" s="140"/>
      <c r="Z29" s="356"/>
    </row>
    <row r="30" spans="2:26" ht="19.5" customHeight="1">
      <c r="B30" s="189"/>
      <c r="C30" s="48">
        <v>29</v>
      </c>
      <c r="D30" s="104" t="s">
        <v>66</v>
      </c>
      <c r="E30" s="85"/>
      <c r="F30" s="100"/>
      <c r="G30" s="85"/>
      <c r="H30" s="101"/>
      <c r="I30" s="102"/>
      <c r="J30" s="89"/>
      <c r="K30" s="42">
        <f t="shared" si="0"/>
        <v>0</v>
      </c>
      <c r="L30" s="51">
        <f t="shared" si="1"/>
        <v>0</v>
      </c>
      <c r="M30" s="50"/>
      <c r="N30" s="107">
        <f t="shared" si="3"/>
        <v>0</v>
      </c>
      <c r="O30" s="140">
        <f>F30</f>
        <v>0</v>
      </c>
      <c r="P30" s="141"/>
      <c r="Q30" s="109"/>
      <c r="R30" s="192"/>
      <c r="S30" s="193"/>
      <c r="T30" s="70">
        <f t="shared" si="2"/>
        <v>0</v>
      </c>
      <c r="U30" s="199">
        <f>O30+R30</f>
        <v>0</v>
      </c>
      <c r="V30" s="200"/>
      <c r="W30" s="363"/>
      <c r="X30" s="364"/>
      <c r="Y30" s="192"/>
      <c r="Z30" s="357"/>
    </row>
    <row r="31" spans="2:26" ht="22.5" customHeight="1" thickBot="1">
      <c r="B31" s="180" t="s">
        <v>28</v>
      </c>
      <c r="C31" s="181"/>
      <c r="D31" s="181"/>
      <c r="E31" s="156"/>
      <c r="F31" s="125">
        <f>SUM(F16:F30)</f>
        <v>0</v>
      </c>
      <c r="G31" s="156"/>
      <c r="H31" s="125">
        <f>SUM(H16:H30)</f>
        <v>0</v>
      </c>
      <c r="I31" s="156"/>
      <c r="J31" s="125">
        <f>SUM(J16:J30)</f>
        <v>0</v>
      </c>
      <c r="K31" s="75" t="s">
        <v>69</v>
      </c>
      <c r="L31" s="76">
        <f>SUM(L16:L30)</f>
        <v>0</v>
      </c>
      <c r="M31" s="56"/>
      <c r="N31" s="156"/>
      <c r="O31" s="228">
        <f>SUM(O16:P30)</f>
        <v>0</v>
      </c>
      <c r="P31" s="229"/>
      <c r="Q31" s="156"/>
      <c r="R31" s="228">
        <f>SUM(R16:S30)</f>
        <v>0</v>
      </c>
      <c r="S31" s="229"/>
      <c r="T31" s="74" t="s">
        <v>70</v>
      </c>
      <c r="U31" s="132">
        <f>SUM(U16:V30)</f>
        <v>0</v>
      </c>
      <c r="V31" s="133"/>
      <c r="W31" s="332" t="s">
        <v>71</v>
      </c>
      <c r="X31" s="333"/>
      <c r="Y31" s="132">
        <f>SUM(Y16:Z30)</f>
        <v>0</v>
      </c>
      <c r="Z31" s="328"/>
    </row>
    <row r="32" spans="1:26" ht="22.5" customHeight="1" thickBot="1">
      <c r="A32" s="325" t="e">
        <f>COUNTIF(#REF!,3)</f>
        <v>#REF!</v>
      </c>
      <c r="B32" s="182"/>
      <c r="C32" s="183"/>
      <c r="D32" s="183"/>
      <c r="E32" s="157"/>
      <c r="F32" s="126"/>
      <c r="G32" s="157"/>
      <c r="H32" s="126"/>
      <c r="I32" s="157"/>
      <c r="J32" s="126"/>
      <c r="K32" s="326">
        <f>IF(SUM(K16:K27)=0,0,SUM(K16:K27)/COUNTIF(K16:K27,"&gt;0"))</f>
        <v>0</v>
      </c>
      <c r="L32" s="73">
        <f>ROUNDDOWN(L31/1000,0)</f>
        <v>0</v>
      </c>
      <c r="M32" s="43"/>
      <c r="N32" s="157"/>
      <c r="O32" s="230"/>
      <c r="P32" s="231"/>
      <c r="Q32" s="157"/>
      <c r="R32" s="230"/>
      <c r="S32" s="231"/>
      <c r="T32" s="82">
        <f>IF(SUM(T16:T27)=0,0,SUM(T16:T27)/COUNTIF(T16:T27,"&gt;0"))</f>
        <v>0</v>
      </c>
      <c r="U32" s="78"/>
      <c r="V32" s="80">
        <f>ROUNDDOWN(U31/1000,0)</f>
        <v>0</v>
      </c>
      <c r="W32" s="196">
        <f>IF(COUNTIF(W16:X27,"&gt;0")=0,0,SUM(W16:W27)/COUNTIF(W16:W27,"&gt;0"))</f>
        <v>0</v>
      </c>
      <c r="X32" s="197"/>
      <c r="Y32" s="81"/>
      <c r="Z32" s="79">
        <f>ROUNDDOWN(Y31/1000,0)</f>
        <v>0</v>
      </c>
    </row>
    <row r="33" spans="1:26" ht="22.5" customHeight="1" thickBot="1">
      <c r="A33" s="325"/>
      <c r="B33" s="182"/>
      <c r="C33" s="183"/>
      <c r="D33" s="183"/>
      <c r="E33" s="157"/>
      <c r="F33" s="126"/>
      <c r="G33" s="157"/>
      <c r="H33" s="126"/>
      <c r="I33" s="157"/>
      <c r="J33" s="126"/>
      <c r="K33" s="327"/>
      <c r="L33" s="73">
        <f>L32+F44</f>
        <v>0</v>
      </c>
      <c r="M33" s="43"/>
      <c r="N33" s="157"/>
      <c r="O33" s="230"/>
      <c r="P33" s="231"/>
      <c r="Q33" s="157"/>
      <c r="R33" s="230"/>
      <c r="S33" s="231"/>
      <c r="T33" s="83"/>
      <c r="U33" s="198">
        <f>V32-Z32</f>
        <v>0</v>
      </c>
      <c r="V33" s="198"/>
      <c r="W33" s="198"/>
      <c r="X33" s="198"/>
      <c r="Y33" s="198"/>
      <c r="Z33" s="111"/>
    </row>
    <row r="34" spans="1:26" s="20" customFormat="1" ht="12.75" customHeight="1">
      <c r="A34" s="325"/>
      <c r="B34" s="165" t="str">
        <f>"⑫　平　成　"&amp;$B$1&amp;"　年　度　確　定"</f>
        <v>⑫　平　成　29　年　度　確　定</v>
      </c>
      <c r="C34" s="166"/>
      <c r="D34" s="166"/>
      <c r="E34" s="166"/>
      <c r="F34" s="166"/>
      <c r="G34" s="167"/>
      <c r="H34" s="163" t="s">
        <v>35</v>
      </c>
      <c r="I34" s="129" t="str">
        <f>"⑬　平　成　"&amp;$B$1+1&amp;"　年　度　概　算"</f>
        <v>⑬　平　成　30　年　度　概　算</v>
      </c>
      <c r="J34" s="130"/>
      <c r="K34" s="130"/>
      <c r="L34" s="131"/>
      <c r="M34" s="329" t="str">
        <f>"　　⑭　平成"&amp;$B$1+1&amp;"年度　賃金総額の見込額"</f>
        <v>　　⑭　平成30年度　賃金総額の見込額</v>
      </c>
      <c r="N34" s="330"/>
      <c r="O34" s="330"/>
      <c r="P34" s="330"/>
      <c r="Q34" s="330"/>
      <c r="R34" s="330"/>
      <c r="S34" s="330"/>
      <c r="T34" s="331"/>
      <c r="U34" s="334" t="s">
        <v>40</v>
      </c>
      <c r="V34" s="330"/>
      <c r="W34" s="330"/>
      <c r="X34" s="330"/>
      <c r="Y34" s="330"/>
      <c r="Z34" s="331"/>
    </row>
    <row r="35" spans="1:26" s="20" customFormat="1" ht="12.75" customHeight="1">
      <c r="A35" s="325"/>
      <c r="B35" s="169" t="s">
        <v>29</v>
      </c>
      <c r="C35" s="170"/>
      <c r="D35" s="170"/>
      <c r="E35" s="170"/>
      <c r="F35" s="139" t="s">
        <v>30</v>
      </c>
      <c r="G35" s="168"/>
      <c r="H35" s="164"/>
      <c r="I35" s="138" t="s">
        <v>31</v>
      </c>
      <c r="J35" s="139"/>
      <c r="K35" s="139" t="s">
        <v>30</v>
      </c>
      <c r="L35" s="154"/>
      <c r="M35" s="155" t="s">
        <v>36</v>
      </c>
      <c r="N35" s="139"/>
      <c r="O35" s="139"/>
      <c r="P35" s="161" t="s">
        <v>38</v>
      </c>
      <c r="Q35" s="161"/>
      <c r="R35" s="161"/>
      <c r="S35" s="139" t="s">
        <v>39</v>
      </c>
      <c r="T35" s="162"/>
      <c r="U35" s="335" t="s">
        <v>41</v>
      </c>
      <c r="V35" s="336"/>
      <c r="W35" s="337"/>
      <c r="X35" s="139" t="s">
        <v>42</v>
      </c>
      <c r="Y35" s="168"/>
      <c r="Z35" s="162"/>
    </row>
    <row r="36" spans="1:26" ht="11.25" customHeight="1">
      <c r="A36" s="324" t="e">
        <f>IF(A32=0,0,1)</f>
        <v>#REF!</v>
      </c>
      <c r="B36" s="127">
        <v>12</v>
      </c>
      <c r="C36" s="121"/>
      <c r="D36" s="121"/>
      <c r="E36" s="122"/>
      <c r="F36" s="114">
        <f>ROUNDDOWN(C36*365*B36/12,0)</f>
        <v>0</v>
      </c>
      <c r="G36" s="115"/>
      <c r="H36" s="119"/>
      <c r="I36" s="127">
        <v>12</v>
      </c>
      <c r="J36" s="122"/>
      <c r="K36" s="114">
        <f>ROUNDDOWN(J36*365*I36/12,0)</f>
        <v>0</v>
      </c>
      <c r="L36" s="115"/>
      <c r="M36" s="236" t="s">
        <v>73</v>
      </c>
      <c r="N36" s="237"/>
      <c r="O36" s="237"/>
      <c r="P36" s="226"/>
      <c r="Q36" s="226"/>
      <c r="R36" s="226"/>
      <c r="S36" s="289"/>
      <c r="T36" s="290"/>
      <c r="U36" s="279"/>
      <c r="V36" s="280"/>
      <c r="W36" s="281"/>
      <c r="X36" s="273"/>
      <c r="Y36" s="274"/>
      <c r="Z36" s="275"/>
    </row>
    <row r="37" spans="1:26" ht="11.25" customHeight="1">
      <c r="A37" s="324"/>
      <c r="B37" s="128"/>
      <c r="C37" s="123"/>
      <c r="D37" s="123"/>
      <c r="E37" s="124"/>
      <c r="F37" s="114"/>
      <c r="G37" s="115"/>
      <c r="H37" s="119"/>
      <c r="I37" s="128"/>
      <c r="J37" s="124"/>
      <c r="K37" s="114"/>
      <c r="L37" s="115"/>
      <c r="M37" s="236"/>
      <c r="N37" s="237"/>
      <c r="O37" s="237"/>
      <c r="P37" s="226"/>
      <c r="Q37" s="226"/>
      <c r="R37" s="226"/>
      <c r="S37" s="289"/>
      <c r="T37" s="290"/>
      <c r="U37" s="282"/>
      <c r="V37" s="283"/>
      <c r="W37" s="284"/>
      <c r="X37" s="273"/>
      <c r="Y37" s="274"/>
      <c r="Z37" s="275"/>
    </row>
    <row r="38" spans="1:26" ht="11.25" customHeight="1">
      <c r="A38" s="324" t="e">
        <f>IF(A36=0,0,IF($A$32&lt;A36+1,0,MAX(A34:A37)+1))</f>
        <v>#REF!</v>
      </c>
      <c r="B38" s="127">
        <v>12</v>
      </c>
      <c r="C38" s="121"/>
      <c r="D38" s="121"/>
      <c r="E38" s="122"/>
      <c r="F38" s="114">
        <f>ROUNDDOWN(C38*365*B38/12,0)</f>
        <v>0</v>
      </c>
      <c r="G38" s="115"/>
      <c r="H38" s="119"/>
      <c r="I38" s="127">
        <v>12</v>
      </c>
      <c r="J38" s="122"/>
      <c r="K38" s="114">
        <f>ROUNDDOWN(J38*365*I38/12,0)</f>
        <v>0</v>
      </c>
      <c r="L38" s="115"/>
      <c r="M38" s="236" t="s">
        <v>63</v>
      </c>
      <c r="N38" s="237"/>
      <c r="O38" s="237"/>
      <c r="P38" s="227"/>
      <c r="Q38" s="227"/>
      <c r="R38" s="227"/>
      <c r="S38" s="291"/>
      <c r="T38" s="292"/>
      <c r="U38" s="279"/>
      <c r="V38" s="280"/>
      <c r="W38" s="281"/>
      <c r="X38" s="273"/>
      <c r="Y38" s="274"/>
      <c r="Z38" s="275"/>
    </row>
    <row r="39" spans="1:26" ht="11.25" customHeight="1">
      <c r="A39" s="324"/>
      <c r="B39" s="128"/>
      <c r="C39" s="123"/>
      <c r="D39" s="123"/>
      <c r="E39" s="124"/>
      <c r="F39" s="114"/>
      <c r="G39" s="115"/>
      <c r="H39" s="119"/>
      <c r="I39" s="128"/>
      <c r="J39" s="124"/>
      <c r="K39" s="114"/>
      <c r="L39" s="115"/>
      <c r="M39" s="236"/>
      <c r="N39" s="237"/>
      <c r="O39" s="237"/>
      <c r="P39" s="227"/>
      <c r="Q39" s="227"/>
      <c r="R39" s="227"/>
      <c r="S39" s="291"/>
      <c r="T39" s="292"/>
      <c r="U39" s="282"/>
      <c r="V39" s="283"/>
      <c r="W39" s="284"/>
      <c r="X39" s="273"/>
      <c r="Y39" s="274"/>
      <c r="Z39" s="275"/>
    </row>
    <row r="40" spans="1:26" ht="11.25" customHeight="1">
      <c r="A40" s="324" t="e">
        <f>IF(A38=0,0,IF($A$32&lt;A38+1,0,MAX(A36:A39)+1))</f>
        <v>#REF!</v>
      </c>
      <c r="B40" s="127">
        <v>12</v>
      </c>
      <c r="C40" s="232"/>
      <c r="D40" s="232"/>
      <c r="E40" s="233"/>
      <c r="F40" s="114">
        <f>ROUNDDOWN(C40*365*B40/12,0)</f>
        <v>0</v>
      </c>
      <c r="G40" s="115"/>
      <c r="H40" s="119"/>
      <c r="I40" s="127">
        <v>12</v>
      </c>
      <c r="J40" s="122"/>
      <c r="K40" s="114">
        <f>ROUNDDOWN(J40*365*I40/12,0)</f>
        <v>0</v>
      </c>
      <c r="L40" s="115"/>
      <c r="M40" s="236" t="s">
        <v>64</v>
      </c>
      <c r="N40" s="237"/>
      <c r="O40" s="237"/>
      <c r="P40" s="271"/>
      <c r="Q40" s="271"/>
      <c r="R40" s="271"/>
      <c r="S40" s="285"/>
      <c r="T40" s="286"/>
      <c r="U40" s="279"/>
      <c r="V40" s="280"/>
      <c r="W40" s="281"/>
      <c r="X40" s="273"/>
      <c r="Y40" s="274"/>
      <c r="Z40" s="275"/>
    </row>
    <row r="41" spans="1:26" ht="11.25" customHeight="1">
      <c r="A41" s="324"/>
      <c r="B41" s="128"/>
      <c r="C41" s="240"/>
      <c r="D41" s="240"/>
      <c r="E41" s="241"/>
      <c r="F41" s="114"/>
      <c r="G41" s="115"/>
      <c r="H41" s="119"/>
      <c r="I41" s="128"/>
      <c r="J41" s="124"/>
      <c r="K41" s="114"/>
      <c r="L41" s="115"/>
      <c r="M41" s="236"/>
      <c r="N41" s="237"/>
      <c r="O41" s="237"/>
      <c r="P41" s="271"/>
      <c r="Q41" s="271"/>
      <c r="R41" s="271"/>
      <c r="S41" s="287"/>
      <c r="T41" s="288"/>
      <c r="U41" s="282"/>
      <c r="V41" s="283"/>
      <c r="W41" s="284"/>
      <c r="X41" s="273"/>
      <c r="Y41" s="274"/>
      <c r="Z41" s="275"/>
    </row>
    <row r="42" spans="1:26" ht="11.25" customHeight="1">
      <c r="A42" s="324" t="e">
        <f>IF(A40=0,0,IF($A$32&lt;A40+1,0,MAX(A38:A41)+1))</f>
        <v>#REF!</v>
      </c>
      <c r="B42" s="127">
        <v>12</v>
      </c>
      <c r="C42" s="232"/>
      <c r="D42" s="232"/>
      <c r="E42" s="233"/>
      <c r="F42" s="114">
        <f>ROUNDDOWN(C42*365*B42/12,0)</f>
        <v>0</v>
      </c>
      <c r="G42" s="115"/>
      <c r="H42" s="119"/>
      <c r="I42" s="127">
        <v>12</v>
      </c>
      <c r="J42" s="122"/>
      <c r="K42" s="114">
        <f>ROUNDDOWN(J42*365*I42/12,0)</f>
        <v>0</v>
      </c>
      <c r="L42" s="115"/>
      <c r="M42" s="236" t="s">
        <v>65</v>
      </c>
      <c r="N42" s="237"/>
      <c r="O42" s="237"/>
      <c r="P42" s="271"/>
      <c r="Q42" s="271"/>
      <c r="R42" s="271"/>
      <c r="S42" s="242"/>
      <c r="T42" s="243"/>
      <c r="U42" s="279"/>
      <c r="V42" s="280"/>
      <c r="W42" s="281"/>
      <c r="X42" s="273"/>
      <c r="Y42" s="274"/>
      <c r="Z42" s="275"/>
    </row>
    <row r="43" spans="1:26" ht="11.25" customHeight="1" thickBot="1">
      <c r="A43" s="324"/>
      <c r="B43" s="128"/>
      <c r="C43" s="234"/>
      <c r="D43" s="234"/>
      <c r="E43" s="235"/>
      <c r="F43" s="114"/>
      <c r="G43" s="115"/>
      <c r="H43" s="119"/>
      <c r="I43" s="128"/>
      <c r="J43" s="124"/>
      <c r="K43" s="114"/>
      <c r="L43" s="115"/>
      <c r="M43" s="238"/>
      <c r="N43" s="239"/>
      <c r="O43" s="239"/>
      <c r="P43" s="272"/>
      <c r="Q43" s="272"/>
      <c r="R43" s="272"/>
      <c r="S43" s="242"/>
      <c r="T43" s="243"/>
      <c r="U43" s="282"/>
      <c r="V43" s="283"/>
      <c r="W43" s="284"/>
      <c r="X43" s="273"/>
      <c r="Y43" s="274"/>
      <c r="Z43" s="275"/>
    </row>
    <row r="44" spans="1:26" ht="11.25" customHeight="1">
      <c r="A44" s="324" t="e">
        <f>IF(A42=0,0,IF($A$32&lt;A42+1,0,MAX(A40:A43)+1))</f>
        <v>#REF!</v>
      </c>
      <c r="B44" s="244"/>
      <c r="C44" s="245"/>
      <c r="D44" s="245"/>
      <c r="E44" s="246"/>
      <c r="F44" s="250">
        <f>ROUNDDOWN(SUM(F36:G43)/1000,0)</f>
        <v>0</v>
      </c>
      <c r="G44" s="251"/>
      <c r="H44" s="266" t="s">
        <v>37</v>
      </c>
      <c r="I44" s="250">
        <f>IF(P44="前年と同額",L32,P44)+K44</f>
        <v>0</v>
      </c>
      <c r="J44" s="268"/>
      <c r="K44" s="254">
        <f>ROUNDDOWN(SUM(K36:L43)/1000,0)</f>
        <v>0</v>
      </c>
      <c r="L44" s="255"/>
      <c r="M44" s="256" t="s">
        <v>37</v>
      </c>
      <c r="N44" s="257"/>
      <c r="O44" s="257"/>
      <c r="P44" s="260"/>
      <c r="Q44" s="261"/>
      <c r="R44" s="262"/>
      <c r="S44" s="110"/>
      <c r="T44" s="111"/>
      <c r="U44" s="338"/>
      <c r="V44" s="339"/>
      <c r="W44" s="340"/>
      <c r="X44" s="273"/>
      <c r="Y44" s="274"/>
      <c r="Z44" s="275"/>
    </row>
    <row r="45" spans="1:26" ht="11.25" customHeight="1" thickBot="1">
      <c r="A45" s="324"/>
      <c r="B45" s="247"/>
      <c r="C45" s="248"/>
      <c r="D45" s="248"/>
      <c r="E45" s="249"/>
      <c r="F45" s="252"/>
      <c r="G45" s="253"/>
      <c r="H45" s="267"/>
      <c r="I45" s="269"/>
      <c r="J45" s="270"/>
      <c r="K45" s="252"/>
      <c r="L45" s="253"/>
      <c r="M45" s="258"/>
      <c r="N45" s="259"/>
      <c r="O45" s="259"/>
      <c r="P45" s="263"/>
      <c r="Q45" s="264"/>
      <c r="R45" s="265"/>
      <c r="S45" s="112"/>
      <c r="T45" s="113"/>
      <c r="U45" s="341"/>
      <c r="V45" s="342"/>
      <c r="W45" s="343"/>
      <c r="X45" s="276"/>
      <c r="Y45" s="277"/>
      <c r="Z45" s="278"/>
    </row>
  </sheetData>
  <sheetProtection/>
  <mergeCells count="227">
    <mergeCell ref="W14:Z14"/>
    <mergeCell ref="W21:X21"/>
    <mergeCell ref="W30:X30"/>
    <mergeCell ref="Y22:Z22"/>
    <mergeCell ref="Y23:Z23"/>
    <mergeCell ref="Y24:Z24"/>
    <mergeCell ref="Y19:Z19"/>
    <mergeCell ref="Y20:Z20"/>
    <mergeCell ref="Y21:Z21"/>
    <mergeCell ref="W28:X28"/>
    <mergeCell ref="X6:Z6"/>
    <mergeCell ref="Y29:Z29"/>
    <mergeCell ref="Y30:Z30"/>
    <mergeCell ref="Y28:Z28"/>
    <mergeCell ref="Y25:Z25"/>
    <mergeCell ref="Y26:Z26"/>
    <mergeCell ref="Y27:Z27"/>
    <mergeCell ref="Y16:Z16"/>
    <mergeCell ref="Y17:Z17"/>
    <mergeCell ref="Y18:Z18"/>
    <mergeCell ref="U26:V26"/>
    <mergeCell ref="U27:V27"/>
    <mergeCell ref="U28:V28"/>
    <mergeCell ref="U29:V29"/>
    <mergeCell ref="U22:V22"/>
    <mergeCell ref="U23:V23"/>
    <mergeCell ref="U24:V24"/>
    <mergeCell ref="U25:V25"/>
    <mergeCell ref="U42:W43"/>
    <mergeCell ref="U44:W45"/>
    <mergeCell ref="Y15:Z15"/>
    <mergeCell ref="U15:V15"/>
    <mergeCell ref="U16:V16"/>
    <mergeCell ref="U17:V17"/>
    <mergeCell ref="U18:V18"/>
    <mergeCell ref="U19:V19"/>
    <mergeCell ref="U20:V20"/>
    <mergeCell ref="U21:V21"/>
    <mergeCell ref="U40:W41"/>
    <mergeCell ref="X36:Z37"/>
    <mergeCell ref="X38:Z39"/>
    <mergeCell ref="X40:Z41"/>
    <mergeCell ref="U34:Z34"/>
    <mergeCell ref="U35:W35"/>
    <mergeCell ref="X35:Z35"/>
    <mergeCell ref="G31:G33"/>
    <mergeCell ref="N31:N33"/>
    <mergeCell ref="K32:K33"/>
    <mergeCell ref="J31:J33"/>
    <mergeCell ref="Y31:Z31"/>
    <mergeCell ref="U38:W39"/>
    <mergeCell ref="K38:L39"/>
    <mergeCell ref="I31:I33"/>
    <mergeCell ref="M34:T34"/>
    <mergeCell ref="W31:X31"/>
    <mergeCell ref="I14:J14"/>
    <mergeCell ref="I13:J13"/>
    <mergeCell ref="A42:A43"/>
    <mergeCell ref="A44:A45"/>
    <mergeCell ref="A32:A33"/>
    <mergeCell ref="A34:A35"/>
    <mergeCell ref="A36:A37"/>
    <mergeCell ref="A38:A39"/>
    <mergeCell ref="A40:A41"/>
    <mergeCell ref="B42:B43"/>
    <mergeCell ref="T12:V12"/>
    <mergeCell ref="T13:V13"/>
    <mergeCell ref="N13:P14"/>
    <mergeCell ref="Q14:S14"/>
    <mergeCell ref="T14:V14"/>
    <mergeCell ref="N12:P12"/>
    <mergeCell ref="R2:V2"/>
    <mergeCell ref="B2:E2"/>
    <mergeCell ref="K7:K8"/>
    <mergeCell ref="L7:L8"/>
    <mergeCell ref="M7:O8"/>
    <mergeCell ref="I2:N3"/>
    <mergeCell ref="P7:P8"/>
    <mergeCell ref="R3:V7"/>
    <mergeCell ref="B3:E4"/>
    <mergeCell ref="B6:E6"/>
    <mergeCell ref="I42:I43"/>
    <mergeCell ref="J40:J41"/>
    <mergeCell ref="X42:Z43"/>
    <mergeCell ref="X44:Z45"/>
    <mergeCell ref="U36:W37"/>
    <mergeCell ref="S40:T40"/>
    <mergeCell ref="S41:T41"/>
    <mergeCell ref="S36:T37"/>
    <mergeCell ref="S38:T38"/>
    <mergeCell ref="S39:T39"/>
    <mergeCell ref="H44:H45"/>
    <mergeCell ref="I44:J45"/>
    <mergeCell ref="S42:T42"/>
    <mergeCell ref="P40:R41"/>
    <mergeCell ref="P42:R43"/>
    <mergeCell ref="K42:L43"/>
    <mergeCell ref="H42:H43"/>
    <mergeCell ref="H40:H41"/>
    <mergeCell ref="J42:J43"/>
    <mergeCell ref="K40:L41"/>
    <mergeCell ref="C40:E41"/>
    <mergeCell ref="H38:H39"/>
    <mergeCell ref="I38:I39"/>
    <mergeCell ref="S43:T43"/>
    <mergeCell ref="B44:E45"/>
    <mergeCell ref="F44:G45"/>
    <mergeCell ref="K44:L45"/>
    <mergeCell ref="M44:O45"/>
    <mergeCell ref="F42:G43"/>
    <mergeCell ref="P44:R45"/>
    <mergeCell ref="O24:P24"/>
    <mergeCell ref="R25:S25"/>
    <mergeCell ref="R29:S29"/>
    <mergeCell ref="C42:E43"/>
    <mergeCell ref="M36:O37"/>
    <mergeCell ref="M38:O39"/>
    <mergeCell ref="M40:O41"/>
    <mergeCell ref="M42:O43"/>
    <mergeCell ref="I40:I41"/>
    <mergeCell ref="J38:J39"/>
    <mergeCell ref="P36:R37"/>
    <mergeCell ref="P38:R39"/>
    <mergeCell ref="O31:P33"/>
    <mergeCell ref="R31:S33"/>
    <mergeCell ref="Q31:Q33"/>
    <mergeCell ref="O16:P16"/>
    <mergeCell ref="O17:P17"/>
    <mergeCell ref="O18:P18"/>
    <mergeCell ref="R20:S20"/>
    <mergeCell ref="R21:S21"/>
    <mergeCell ref="W17:X17"/>
    <mergeCell ref="W18:X18"/>
    <mergeCell ref="W19:X19"/>
    <mergeCell ref="R17:S17"/>
    <mergeCell ref="R19:S19"/>
    <mergeCell ref="O15:P15"/>
    <mergeCell ref="O19:P19"/>
    <mergeCell ref="O21:P21"/>
    <mergeCell ref="W26:X26"/>
    <mergeCell ref="W27:X27"/>
    <mergeCell ref="W15:X15"/>
    <mergeCell ref="W24:X24"/>
    <mergeCell ref="W25:X25"/>
    <mergeCell ref="W22:X22"/>
    <mergeCell ref="W23:X23"/>
    <mergeCell ref="W20:X20"/>
    <mergeCell ref="W16:X16"/>
    <mergeCell ref="N11:Z11"/>
    <mergeCell ref="O23:P23"/>
    <mergeCell ref="R26:S26"/>
    <mergeCell ref="O22:P22"/>
    <mergeCell ref="O26:P26"/>
    <mergeCell ref="R24:S24"/>
    <mergeCell ref="R15:S15"/>
    <mergeCell ref="R18:S18"/>
    <mergeCell ref="R22:S22"/>
    <mergeCell ref="O20:P20"/>
    <mergeCell ref="R27:S27"/>
    <mergeCell ref="G4:H6"/>
    <mergeCell ref="Q12:S12"/>
    <mergeCell ref="Q13:S13"/>
    <mergeCell ref="O25:P25"/>
    <mergeCell ref="R23:S23"/>
    <mergeCell ref="R16:S16"/>
    <mergeCell ref="K12:L12"/>
    <mergeCell ref="K13:L13"/>
    <mergeCell ref="B10:Z10"/>
    <mergeCell ref="B16:C16"/>
    <mergeCell ref="O30:P30"/>
    <mergeCell ref="O27:P27"/>
    <mergeCell ref="O28:P28"/>
    <mergeCell ref="W32:X32"/>
    <mergeCell ref="U33:Z33"/>
    <mergeCell ref="U30:V30"/>
    <mergeCell ref="R28:S28"/>
    <mergeCell ref="W29:X29"/>
    <mergeCell ref="R30:S30"/>
    <mergeCell ref="B35:E35"/>
    <mergeCell ref="B36:B37"/>
    <mergeCell ref="B40:B41"/>
    <mergeCell ref="F38:G39"/>
    <mergeCell ref="B38:B39"/>
    <mergeCell ref="B11:D15"/>
    <mergeCell ref="B31:D33"/>
    <mergeCell ref="E11:L11"/>
    <mergeCell ref="B25:C25"/>
    <mergeCell ref="B28:B30"/>
    <mergeCell ref="K35:L35"/>
    <mergeCell ref="I12:J12"/>
    <mergeCell ref="M35:O35"/>
    <mergeCell ref="E31:E33"/>
    <mergeCell ref="W13:Z13"/>
    <mergeCell ref="P35:R35"/>
    <mergeCell ref="S35:T35"/>
    <mergeCell ref="H34:H35"/>
    <mergeCell ref="B34:G34"/>
    <mergeCell ref="F35:G35"/>
    <mergeCell ref="O29:P29"/>
    <mergeCell ref="B1:C1"/>
    <mergeCell ref="C38:E39"/>
    <mergeCell ref="B7:E8"/>
    <mergeCell ref="G12:H12"/>
    <mergeCell ref="G13:H13"/>
    <mergeCell ref="I5:L6"/>
    <mergeCell ref="I7:J8"/>
    <mergeCell ref="J36:J37"/>
    <mergeCell ref="H31:H33"/>
    <mergeCell ref="I36:I37"/>
    <mergeCell ref="I34:L34"/>
    <mergeCell ref="U31:V31"/>
    <mergeCell ref="G14:H14"/>
    <mergeCell ref="K14:L14"/>
    <mergeCell ref="F36:G37"/>
    <mergeCell ref="K36:L37"/>
    <mergeCell ref="F31:F33"/>
    <mergeCell ref="I35:J35"/>
    <mergeCell ref="S44:T45"/>
    <mergeCell ref="F40:G41"/>
    <mergeCell ref="F7:F8"/>
    <mergeCell ref="G7:H8"/>
    <mergeCell ref="F2:F3"/>
    <mergeCell ref="G2:H3"/>
    <mergeCell ref="F4:F6"/>
    <mergeCell ref="H36:H37"/>
    <mergeCell ref="E13:F13"/>
    <mergeCell ref="C36:E37"/>
  </mergeCells>
  <conditionalFormatting sqref="J36:L45 B42:C42 B40:C40 B36 B38 F36:G43 B44:G45 H36:H45 I38 I44:I45 I42 I40 I36 U33 T32 F31:S33 W31:Z31 E16:L30 N16:Z30 C28:D30">
    <cfRule type="cellIs" priority="1" dxfId="4" operator="equal" stopIfTrue="1">
      <formula>0</formula>
    </cfRule>
  </conditionalFormatting>
  <conditionalFormatting sqref="V32:X32 Z32">
    <cfRule type="cellIs" priority="2" dxfId="5" operator="equal" stopIfTrue="1">
      <formula>0</formula>
    </cfRule>
  </conditionalFormatting>
  <conditionalFormatting sqref="B3:E4 B7:E8 R3:V7 M7:O8 I2:K8 L2:N3 L4:L8">
    <cfRule type="cellIs" priority="3" dxfId="1" operator="equal" stopIfTrue="1">
      <formula>0</formula>
    </cfRule>
  </conditionalFormatting>
  <printOptions/>
  <pageMargins left="0.9448818897637796" right="0.1968503937007874" top="0.5905511811023623" bottom="0" header="0.31496062992125984" footer="0.5118110236220472"/>
  <pageSetup horizontalDpi="300" verticalDpi="300" orientation="landscape" paperSize="12" r:id="rId4"/>
  <headerFooter alignWithMargins="0">
    <oddHeader>&amp;L&amp;"ＭＳ Ｐ明朝,標準"　　　様式第４号
&amp;C&amp;"ＭＳ 明朝,標準"&amp;18労働保険料算定基礎賃金等の報告
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全国商工会連合会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全国商工会連合会</dc:creator>
  <cp:keywords/>
  <dc:description/>
  <cp:lastModifiedBy>y-sakuma</cp:lastModifiedBy>
  <cp:lastPrinted>2012-04-06T09:51:05Z</cp:lastPrinted>
  <dcterms:created xsi:type="dcterms:W3CDTF">1999-03-31T08:05:16Z</dcterms:created>
  <dcterms:modified xsi:type="dcterms:W3CDTF">2018-04-10T09:42:11Z</dcterms:modified>
  <cp:category/>
  <cp:version/>
  <cp:contentType/>
  <cp:contentStatus/>
</cp:coreProperties>
</file>